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260" windowHeight="7065" tabRatio="788" activeTab="0"/>
  </bookViews>
  <sheets>
    <sheet name="Cover Sheet" sheetId="1" r:id="rId1"/>
    <sheet name="Accronyms &amp; Definitions" sheetId="2" r:id="rId2"/>
    <sheet name="Basic Org Info" sheetId="3" r:id="rId3"/>
    <sheet name="Summary Results" sheetId="4" r:id="rId4"/>
    <sheet name="Individual Scoring Sheet" sheetId="5" r:id="rId5"/>
    <sheet name="1. Leadership &amp; Governance" sheetId="6" r:id="rId6"/>
    <sheet name="2. Structures &amp; Systems" sheetId="7" r:id="rId7"/>
    <sheet name="3. Human Resources" sheetId="8" r:id="rId8"/>
    <sheet name="4. Financial Management" sheetId="9" r:id="rId9"/>
    <sheet name="5. Sub-Grants Management" sheetId="10" r:id="rId10"/>
    <sheet name="6. Program Management" sheetId="11" r:id="rId11"/>
    <sheet name="7. Planning and M&amp;E" sheetId="12" r:id="rId12"/>
    <sheet name="8. Partnerships" sheetId="13" r:id="rId13"/>
    <sheet name="9. Knowledge Management" sheetId="14" r:id="rId14"/>
  </sheets>
  <externalReferences>
    <externalReference r:id="rId17"/>
  </externalReferences>
  <definedNames>
    <definedName name="_xlnm._FilterDatabase" localSheetId="3" hidden="1">'Summary Results'!$A$5:$K$74</definedName>
    <definedName name="_xlnm.Print_Area" localSheetId="5">'1. Leadership &amp; Governance'!$A$1:$G$10</definedName>
    <definedName name="_xlnm.Print_Area" localSheetId="6">'2. Structures &amp; Systems'!$A$1:$G$9</definedName>
    <definedName name="_xlnm.Print_Area" localSheetId="7">'3. Human Resources'!$A$1:$G$11</definedName>
    <definedName name="_xlnm.Print_Area" localSheetId="8">'4. Financial Management'!$A$1:$G$15</definedName>
    <definedName name="_xlnm.Print_Area" localSheetId="9">'5. Sub-Grants Management'!$A$1:$G$7</definedName>
    <definedName name="_xlnm.Print_Area" localSheetId="10">'6. Program Management'!$A$1:$G$9</definedName>
    <definedName name="_xlnm.Print_Area" localSheetId="11">'7. Planning and M&amp;E'!$A$1:$G$8</definedName>
    <definedName name="_xlnm.Print_Area" localSheetId="12">'8. Partnerships'!$A$1:$G$8</definedName>
    <definedName name="_xlnm.Print_Area" localSheetId="13">'9. Knowledge Management'!$A$1:$G$5</definedName>
    <definedName name="_xlnm.Print_Area" localSheetId="0">'Cover Sheet'!$A$1:$A$2</definedName>
    <definedName name="_xlnm.Print_Area" localSheetId="4">'Individual Scoring Sheet'!$A$1:$G$57</definedName>
    <definedName name="_xlnm.Print_Area" localSheetId="3">'Summary Results'!$A$1:$K$290</definedName>
    <definedName name="_xlnm.Print_Titles" localSheetId="7">'3. Human Resources'!$1:$3</definedName>
    <definedName name="_xlnm.Print_Titles" localSheetId="8">'4. Financial Management'!$1:$3</definedName>
    <definedName name="_xlnm.Print_Titles" localSheetId="10">'6. Program Management'!$1:$3</definedName>
    <definedName name="_xlnm.Print_Titles" localSheetId="11">'7. Planning and M&amp;E'!$1:$3</definedName>
    <definedName name="_xlnm.Print_Titles" localSheetId="12">'8. Partnerships'!$1:$3</definedName>
  </definedNames>
  <calcPr fullCalcOnLoad="1"/>
</workbook>
</file>

<file path=xl/sharedStrings.xml><?xml version="1.0" encoding="utf-8"?>
<sst xmlns="http://schemas.openxmlformats.org/spreadsheetml/2006/main" count="784" uniqueCount="560">
  <si>
    <t>Knowledge Mangement</t>
  </si>
  <si>
    <t>Partnership, External Relations and Networking</t>
  </si>
  <si>
    <t xml:space="preserve">Planning, M&amp;E </t>
  </si>
  <si>
    <t>Program Management</t>
  </si>
  <si>
    <t>Financial Management</t>
  </si>
  <si>
    <t>Structures &amp; Systems</t>
  </si>
  <si>
    <t>Leadership &amp; Governance</t>
  </si>
  <si>
    <t>Weighted Score</t>
  </si>
  <si>
    <t>Weights (%)</t>
  </si>
  <si>
    <t>Unweighted Score</t>
  </si>
  <si>
    <t>Component</t>
  </si>
  <si>
    <t>Grant Management</t>
  </si>
  <si>
    <r>
      <t xml:space="preserve">Organization has a </t>
    </r>
    <r>
      <rPr>
        <b/>
        <sz val="10"/>
        <rFont val="Arial"/>
        <family val="2"/>
      </rPr>
      <t xml:space="preserve">basic </t>
    </r>
    <r>
      <rPr>
        <sz val="10"/>
        <rFont val="Arial"/>
        <family val="2"/>
      </rPr>
      <t xml:space="preserve">communication strategy which has been formalized/ documented but is not comprehensive or widely known about. 
</t>
    </r>
    <r>
      <rPr>
        <b/>
        <sz val="10"/>
        <rFont val="Arial"/>
        <family val="2"/>
      </rPr>
      <t>Some</t>
    </r>
    <r>
      <rPr>
        <sz val="10"/>
        <rFont val="Arial"/>
        <family val="2"/>
      </rPr>
      <t xml:space="preserve"> efforts have been made to identify and communicate key messages however there are often deviations from these.</t>
    </r>
  </si>
  <si>
    <r>
      <t>Organization</t>
    </r>
    <r>
      <rPr>
        <b/>
        <sz val="10"/>
        <rFont val="Arial"/>
        <family val="2"/>
      </rPr>
      <t xml:space="preserve"> has </t>
    </r>
    <r>
      <rPr>
        <sz val="10"/>
        <rFont val="Arial"/>
        <family val="2"/>
      </rPr>
      <t xml:space="preserve">a communication strategy which has been </t>
    </r>
    <r>
      <rPr>
        <b/>
        <sz val="10"/>
        <rFont val="Arial"/>
        <family val="2"/>
      </rPr>
      <t>formalized/documented and is comprehensive</t>
    </r>
    <r>
      <rPr>
        <sz val="10"/>
        <rFont val="Arial"/>
        <family val="2"/>
      </rPr>
      <t xml:space="preserve"> and known by most staff. 
</t>
    </r>
    <r>
      <rPr>
        <b/>
        <sz val="10"/>
        <rFont val="Arial"/>
        <family val="2"/>
      </rPr>
      <t>Key messages are identified for communication to stakeholders and these are fairly consistently communicated</t>
    </r>
    <r>
      <rPr>
        <sz val="10"/>
        <rFont val="Arial"/>
        <family val="2"/>
      </rPr>
      <t xml:space="preserve">. 
The organization has performed an informal stakeholder analysis and identified priority stakeholders at local levels. </t>
    </r>
  </si>
  <si>
    <r>
      <t xml:space="preserve">Organization has a communication strategy which has been formalized/documented, is comprehensive, widely known by all staff and is reviewed regularly. 
Key messages have been identified for communication to various stakeholder groups and these are </t>
    </r>
    <r>
      <rPr>
        <b/>
        <sz val="10"/>
        <rFont val="Arial"/>
        <family val="2"/>
      </rPr>
      <t xml:space="preserve">consistently </t>
    </r>
    <r>
      <rPr>
        <sz val="10"/>
        <rFont val="Arial"/>
        <family val="2"/>
      </rPr>
      <t xml:space="preserve">communicated. 
Organization has performed a stakeholder analysis and identified priority stakeholders at local and national levels; the stakeholder analysis is updated regularly. 
</t>
    </r>
  </si>
  <si>
    <r>
      <t xml:space="preserve">Organization has </t>
    </r>
    <r>
      <rPr>
        <b/>
        <sz val="10"/>
        <rFont val="Arial"/>
        <family val="2"/>
      </rPr>
      <t>no</t>
    </r>
    <r>
      <rPr>
        <sz val="10"/>
        <rFont val="Arial"/>
        <family val="2"/>
      </rPr>
      <t xml:space="preserve"> communication materials.</t>
    </r>
  </si>
  <si>
    <r>
      <t>Organization has some</t>
    </r>
    <r>
      <rPr>
        <b/>
        <sz val="10"/>
        <rFont val="Arial"/>
        <family val="2"/>
      </rPr>
      <t xml:space="preserve"> basic </t>
    </r>
    <r>
      <rPr>
        <sz val="10"/>
        <rFont val="Arial"/>
        <family val="2"/>
      </rPr>
      <t xml:space="preserve">communication materials, which were developed some time ago and are </t>
    </r>
    <r>
      <rPr>
        <b/>
        <sz val="10"/>
        <rFont val="Arial"/>
        <family val="2"/>
      </rPr>
      <t>outdated</t>
    </r>
    <r>
      <rPr>
        <sz val="10"/>
        <rFont val="Arial"/>
        <family val="2"/>
      </rPr>
      <t xml:space="preserve">. 
</t>
    </r>
  </si>
  <si>
    <r>
      <t>Organization has some</t>
    </r>
    <r>
      <rPr>
        <b/>
        <sz val="10"/>
        <rFont val="Arial"/>
        <family val="2"/>
      </rPr>
      <t xml:space="preserve"> standard c</t>
    </r>
    <r>
      <rPr>
        <sz val="10"/>
        <rFont val="Arial"/>
        <family val="2"/>
      </rPr>
      <t xml:space="preserve">ommunication materials such as leaflets and brochures, </t>
    </r>
    <r>
      <rPr>
        <b/>
        <sz val="10"/>
        <rFont val="Arial"/>
        <family val="2"/>
      </rPr>
      <t xml:space="preserve">some </t>
    </r>
    <r>
      <rPr>
        <sz val="10"/>
        <rFont val="Arial"/>
        <family val="2"/>
      </rPr>
      <t>of which are outdated</t>
    </r>
    <r>
      <rPr>
        <b/>
        <sz val="10"/>
        <rFont val="Arial"/>
        <family val="2"/>
      </rPr>
      <t>.</t>
    </r>
    <r>
      <rPr>
        <sz val="10"/>
        <rFont val="Arial"/>
        <family val="2"/>
      </rPr>
      <t xml:space="preserve"> </t>
    </r>
  </si>
  <si>
    <r>
      <t xml:space="preserve">Organization has a </t>
    </r>
    <r>
      <rPr>
        <b/>
        <sz val="10"/>
        <rFont val="Arial"/>
        <family val="2"/>
      </rPr>
      <t xml:space="preserve">range </t>
    </r>
    <r>
      <rPr>
        <sz val="10"/>
        <rFont val="Arial"/>
        <family val="2"/>
      </rPr>
      <t>of communication materials for different purposes which are used for internal and external communication</t>
    </r>
    <r>
      <rPr>
        <b/>
        <sz val="10"/>
        <rFont val="Arial"/>
        <family val="2"/>
      </rPr>
      <t>.</t>
    </r>
  </si>
  <si>
    <r>
      <t xml:space="preserve">Organization has a </t>
    </r>
    <r>
      <rPr>
        <b/>
        <sz val="10"/>
        <rFont val="Arial"/>
        <family val="2"/>
      </rPr>
      <t>wide range</t>
    </r>
    <r>
      <rPr>
        <sz val="10"/>
        <rFont val="Arial"/>
        <family val="2"/>
      </rPr>
      <t xml:space="preserve"> of communication materials for different purposes tailored for different audiences. 
Communication materials are updated </t>
    </r>
    <r>
      <rPr>
        <b/>
        <sz val="10"/>
        <rFont val="Arial"/>
        <family val="2"/>
      </rPr>
      <t>regularly</t>
    </r>
    <r>
      <rPr>
        <sz val="10"/>
        <rFont val="Arial"/>
        <family val="2"/>
      </rPr>
      <t xml:space="preserve"> and have a </t>
    </r>
    <r>
      <rPr>
        <b/>
        <sz val="10"/>
        <rFont val="Arial"/>
        <family val="2"/>
      </rPr>
      <t>consistent</t>
    </r>
    <r>
      <rPr>
        <sz val="10"/>
        <rFont val="Arial"/>
        <family val="2"/>
      </rPr>
      <t xml:space="preserve"> "look and feel". </t>
    </r>
  </si>
  <si>
    <r>
      <t xml:space="preserve">Organization has </t>
    </r>
    <r>
      <rPr>
        <b/>
        <sz val="10"/>
        <rFont val="Arial"/>
        <family val="2"/>
      </rPr>
      <t xml:space="preserve">no </t>
    </r>
    <r>
      <rPr>
        <sz val="10"/>
        <rFont val="Arial"/>
        <family val="2"/>
      </rPr>
      <t>understanding of the policy context and has not had any advocacy or policy engagement.</t>
    </r>
  </si>
  <si>
    <r>
      <t xml:space="preserve">Organization has a </t>
    </r>
    <r>
      <rPr>
        <b/>
        <sz val="10"/>
        <rFont val="Arial"/>
        <family val="2"/>
      </rPr>
      <t xml:space="preserve">basic </t>
    </r>
    <r>
      <rPr>
        <sz val="10"/>
        <rFont val="Arial"/>
        <family val="2"/>
      </rPr>
      <t>understanding of the policy context. 
Advocacy is</t>
    </r>
    <r>
      <rPr>
        <b/>
        <sz val="10"/>
        <rFont val="Arial"/>
        <family val="2"/>
      </rPr>
      <t xml:space="preserve"> limited to basic </t>
    </r>
    <r>
      <rPr>
        <sz val="10"/>
        <rFont val="Arial"/>
        <family val="2"/>
      </rPr>
      <t>awareness raising about key issues at community level</t>
    </r>
    <r>
      <rPr>
        <b/>
        <sz val="10"/>
        <rFont val="Arial"/>
        <family val="2"/>
      </rPr>
      <t>.</t>
    </r>
    <r>
      <rPr>
        <sz val="10"/>
        <rFont val="Arial"/>
        <family val="2"/>
      </rPr>
      <t xml:space="preserve"> 
Organization is </t>
    </r>
    <r>
      <rPr>
        <b/>
        <sz val="10"/>
        <rFont val="Arial"/>
        <family val="2"/>
      </rPr>
      <t xml:space="preserve">not </t>
    </r>
    <r>
      <rPr>
        <sz val="10"/>
        <rFont val="Arial"/>
        <family val="2"/>
      </rPr>
      <t>aware of possibilities nor has the ability to influence policy-making.</t>
    </r>
  </si>
  <si>
    <r>
      <t xml:space="preserve">Organization has </t>
    </r>
    <r>
      <rPr>
        <b/>
        <sz val="10"/>
        <rFont val="Arial"/>
        <family val="2"/>
      </rPr>
      <t>some</t>
    </r>
    <r>
      <rPr>
        <sz val="10"/>
        <rFont val="Arial"/>
        <family val="2"/>
      </rPr>
      <t xml:space="preserve"> understanding of the policy context. 
</t>
    </r>
    <r>
      <rPr>
        <b/>
        <sz val="10"/>
        <rFont val="Arial"/>
        <family val="2"/>
      </rPr>
      <t xml:space="preserve">Some </t>
    </r>
    <r>
      <rPr>
        <sz val="10"/>
        <rFont val="Arial"/>
        <family val="2"/>
      </rPr>
      <t>advocacy priorities have been identified based on local needs</t>
    </r>
    <r>
      <rPr>
        <b/>
        <sz val="10"/>
        <rFont val="Arial"/>
        <family val="2"/>
      </rPr>
      <t xml:space="preserve">. 
</t>
    </r>
    <r>
      <rPr>
        <sz val="10"/>
        <rFont val="Arial"/>
        <family val="2"/>
      </rPr>
      <t>Organization is aware of</t>
    </r>
    <r>
      <rPr>
        <b/>
        <sz val="10"/>
        <rFont val="Arial"/>
        <family val="2"/>
      </rPr>
      <t xml:space="preserve"> some </t>
    </r>
    <r>
      <rPr>
        <sz val="10"/>
        <rFont val="Arial"/>
        <family val="2"/>
      </rPr>
      <t>possibilities to influence policy-making, possesses some of the skills to participate in policy discussion and is occasionally invited to participate in local policy discussions.</t>
    </r>
  </si>
  <si>
    <r>
      <t xml:space="preserve">Organization has a </t>
    </r>
    <r>
      <rPr>
        <b/>
        <sz val="10"/>
        <rFont val="Arial"/>
        <family val="2"/>
      </rPr>
      <t>good</t>
    </r>
    <r>
      <rPr>
        <sz val="10"/>
        <rFont val="Arial"/>
        <family val="2"/>
      </rPr>
      <t xml:space="preserve"> understanding of the policy context. 
</t>
    </r>
    <r>
      <rPr>
        <b/>
        <sz val="10"/>
        <rFont val="Arial"/>
        <family val="2"/>
      </rPr>
      <t xml:space="preserve">Advocacy priorities have been identified and formally documented based on local needs. 
</t>
    </r>
    <r>
      <rPr>
        <sz val="10"/>
        <rFont val="Arial"/>
        <family val="2"/>
      </rPr>
      <t xml:space="preserve">Organization is </t>
    </r>
    <r>
      <rPr>
        <b/>
        <sz val="10"/>
        <rFont val="Arial"/>
        <family val="2"/>
      </rPr>
      <t xml:space="preserve">aware </t>
    </r>
    <r>
      <rPr>
        <sz val="10"/>
        <rFont val="Arial"/>
        <family val="2"/>
      </rPr>
      <t>of possibilities to influence policy-making and is sometimes invited to participate in policy discussions at the local and other levels.</t>
    </r>
  </si>
  <si>
    <r>
      <t xml:space="preserve">Organization has a good understanding of the policy context. 
</t>
    </r>
    <r>
      <rPr>
        <b/>
        <sz val="10"/>
        <rFont val="Arial"/>
        <family val="2"/>
      </rPr>
      <t>Short, medium and long term advocacy priorities have been identified and documented, based on local needs and informed by evidence</t>
    </r>
    <r>
      <rPr>
        <sz val="10"/>
        <rFont val="Arial"/>
        <family val="2"/>
      </rPr>
      <t xml:space="preserve">. There is a strategy and plan for policy engagement with targeted individuals/institutions.  
Organization influences policy-making at local and other levels and is often called on to participate in substantive policy discussions. </t>
    </r>
  </si>
  <si>
    <t>5.1 Grants Management System</t>
  </si>
  <si>
    <t>5.2 Grant Management Staff</t>
  </si>
  <si>
    <t>5.3 Grants Monitoring and Reporting</t>
  </si>
  <si>
    <t>Organization has a Grants Management Manual that covers the roles, responsibilities, policies and procedures for the full grants cycle (from conception to close-out).</t>
  </si>
  <si>
    <t>Organization has adequately trained and capable staff with knowledge of the local context and donor regulations in order to responsibly manage the grants cycle.</t>
  </si>
  <si>
    <t>Organization has monitoring and evaluation, financial and technical reporting guidelines audit requirements and tracking systems to ensure compliance and adequate oversight during grant implementation.</t>
  </si>
  <si>
    <t xml:space="preserve">Staff generate, learn, share, and use relevant knowledge for the benefit of individuals, units and the organization. Knowledge exchange is valued. A range of appropriate mechanisms exist and are used for knowledge exchange (After Action Reviews, training, workshops, presentations, meetings, mentoring, website, online learning etc). </t>
  </si>
  <si>
    <r>
      <t xml:space="preserve">Staff </t>
    </r>
    <r>
      <rPr>
        <b/>
        <sz val="10"/>
        <rFont val="Arial"/>
        <family val="2"/>
      </rPr>
      <t xml:space="preserve">informally </t>
    </r>
    <r>
      <rPr>
        <sz val="10"/>
        <rFont val="Arial"/>
        <family val="2"/>
      </rPr>
      <t>share and learn from what they are doing on an ad-hoc basis.</t>
    </r>
  </si>
  <si>
    <r>
      <rPr>
        <b/>
        <sz val="10"/>
        <rFont val="Arial"/>
        <family val="2"/>
      </rPr>
      <t xml:space="preserve">Some </t>
    </r>
    <r>
      <rPr>
        <sz val="10"/>
        <rFont val="Arial"/>
        <family val="2"/>
      </rPr>
      <t xml:space="preserve">structured, </t>
    </r>
    <r>
      <rPr>
        <b/>
        <sz val="10"/>
        <rFont val="Arial"/>
        <family val="2"/>
      </rPr>
      <t>formal</t>
    </r>
    <r>
      <rPr>
        <sz val="10"/>
        <rFont val="Arial"/>
        <family val="2"/>
      </rPr>
      <t xml:space="preserve"> mechanisms exist for internal knowledge exchange (After Action Reviews, training, workshops, presentations, meetings, mentoring etc).
Knowledge exchange mechanisms are </t>
    </r>
    <r>
      <rPr>
        <b/>
        <sz val="10"/>
        <rFont val="Arial"/>
        <family val="2"/>
      </rPr>
      <t>not</t>
    </r>
    <r>
      <rPr>
        <sz val="10"/>
        <rFont val="Arial"/>
        <family val="2"/>
      </rPr>
      <t xml:space="preserve"> utilized regularly.
OR they are not utilized by all staff.  </t>
    </r>
  </si>
  <si>
    <r>
      <t xml:space="preserve">There are </t>
    </r>
    <r>
      <rPr>
        <b/>
        <sz val="10"/>
        <rFont val="Arial"/>
        <family val="2"/>
      </rPr>
      <t>no</t>
    </r>
    <r>
      <rPr>
        <sz val="10"/>
        <rFont val="Arial"/>
        <family val="2"/>
      </rPr>
      <t xml:space="preserve"> mechanisms for knowledge exchange. 
Staff do not have time set aside to learn from what they are doing, share or act creatively and innovatively. </t>
    </r>
  </si>
  <si>
    <r>
      <t>No</t>
    </r>
    <r>
      <rPr>
        <sz val="10"/>
        <rFont val="Arial"/>
        <family val="2"/>
      </rPr>
      <t xml:space="preserve"> KM  system exists.</t>
    </r>
  </si>
  <si>
    <r>
      <t>An</t>
    </r>
    <r>
      <rPr>
        <b/>
        <sz val="10"/>
        <rFont val="Arial"/>
        <family val="2"/>
      </rPr>
      <t xml:space="preserve"> informal </t>
    </r>
    <r>
      <rPr>
        <sz val="10"/>
        <rFont val="Arial"/>
        <family val="2"/>
      </rPr>
      <t>KM system exists but it is not well organized.</t>
    </r>
  </si>
  <si>
    <r>
      <rPr>
        <b/>
        <sz val="10"/>
        <rFont val="Arial"/>
        <family val="2"/>
      </rPr>
      <t xml:space="preserve">Structured, formal </t>
    </r>
    <r>
      <rPr>
        <sz val="10"/>
        <rFont val="Arial"/>
        <family val="2"/>
      </rPr>
      <t>mechanisms exist for internal</t>
    </r>
    <r>
      <rPr>
        <b/>
        <sz val="10"/>
        <rFont val="Arial"/>
        <family val="2"/>
      </rPr>
      <t xml:space="preserve"> AND external knowledge exchange </t>
    </r>
    <r>
      <rPr>
        <sz val="10"/>
        <rFont val="Arial"/>
        <family val="2"/>
      </rPr>
      <t>(After Action Reviews, training, workshops, seminars, presentations, meetings, mentoring, website, online learning etc).
Knowledge exchange mechanisms are utilized by</t>
    </r>
    <r>
      <rPr>
        <b/>
        <sz val="10"/>
        <rFont val="Arial"/>
        <family val="2"/>
      </rPr>
      <t xml:space="preserve"> most staff.</t>
    </r>
    <r>
      <rPr>
        <sz val="10"/>
        <rFont val="Arial"/>
        <family val="2"/>
      </rPr>
      <t xml:space="preserve"> 
Time is set aside roughly </t>
    </r>
    <r>
      <rPr>
        <b/>
        <sz val="10"/>
        <rFont val="Arial"/>
        <family val="2"/>
      </rPr>
      <t xml:space="preserve">once every quarter </t>
    </r>
    <r>
      <rPr>
        <sz val="10"/>
        <rFont val="Arial"/>
        <family val="2"/>
      </rPr>
      <t xml:space="preserve">to share and learn. 
Knowledge exchange is </t>
    </r>
    <r>
      <rPr>
        <b/>
        <sz val="10"/>
        <rFont val="Arial"/>
        <family val="2"/>
      </rPr>
      <t xml:space="preserve">valued </t>
    </r>
    <r>
      <rPr>
        <sz val="10"/>
        <rFont val="Arial"/>
        <family val="2"/>
      </rPr>
      <t xml:space="preserve">within the organization. 
</t>
    </r>
  </si>
  <si>
    <r>
      <t>A</t>
    </r>
    <r>
      <rPr>
        <b/>
        <sz val="10"/>
        <rFont val="Arial"/>
        <family val="2"/>
      </rPr>
      <t xml:space="preserve"> range </t>
    </r>
    <r>
      <rPr>
        <sz val="10"/>
        <rFont val="Arial"/>
        <family val="2"/>
      </rPr>
      <t xml:space="preserve">of appropriate, structured, formal mechanisms exist for internal AND external knowledge exchange (After Action Reviews, training, workshops, seminars, presentations, meetings, mentoring, website, online learning, publications etc).
Knowledge exchange mechanisms are utilized by </t>
    </r>
    <r>
      <rPr>
        <b/>
        <sz val="10"/>
        <rFont val="Arial"/>
        <family val="2"/>
      </rPr>
      <t>all</t>
    </r>
    <r>
      <rPr>
        <sz val="10"/>
        <rFont val="Arial"/>
        <family val="2"/>
      </rPr>
      <t xml:space="preserve"> staff. 
Time is set aside roughly </t>
    </r>
    <r>
      <rPr>
        <b/>
        <sz val="10"/>
        <rFont val="Arial"/>
        <family val="2"/>
      </rPr>
      <t xml:space="preserve">once a month </t>
    </r>
    <r>
      <rPr>
        <sz val="10"/>
        <rFont val="Arial"/>
        <family val="2"/>
      </rPr>
      <t xml:space="preserve">to share and learn. 
Knowledge exchange is </t>
    </r>
    <r>
      <rPr>
        <b/>
        <sz val="10"/>
        <rFont val="Arial"/>
        <family val="2"/>
      </rPr>
      <t>highly</t>
    </r>
    <r>
      <rPr>
        <sz val="10"/>
        <rFont val="Arial"/>
        <family val="2"/>
      </rPr>
      <t xml:space="preserve"> valued within the organization. 
</t>
    </r>
  </si>
  <si>
    <t>Basic Information on Organization, Setting the Context and Assessment</t>
  </si>
  <si>
    <t>Who constitutes your community?</t>
  </si>
  <si>
    <t>Name of organization</t>
  </si>
  <si>
    <t>Who are your stakeholders?</t>
  </si>
  <si>
    <t>Type of assessment (check one)</t>
  </si>
  <si>
    <t>1. Leadership &amp; Governance</t>
  </si>
  <si>
    <r>
      <t xml:space="preserve">There is a </t>
    </r>
    <r>
      <rPr>
        <b/>
        <sz val="10"/>
        <rFont val="Arial"/>
        <family val="2"/>
      </rPr>
      <t>clear written vision and mission statement</t>
    </r>
    <r>
      <rPr>
        <sz val="10"/>
        <rFont val="Arial"/>
        <family val="2"/>
      </rPr>
      <t xml:space="preserve">.
Vision and mission statement is </t>
    </r>
    <r>
      <rPr>
        <b/>
        <sz val="10"/>
        <rFont val="Arial"/>
        <family val="2"/>
      </rPr>
      <t xml:space="preserve">widely known by staff at various levels, who refer to it regularly. 
</t>
    </r>
    <r>
      <rPr>
        <sz val="10"/>
        <rFont val="Arial"/>
        <family val="2"/>
      </rPr>
      <t xml:space="preserve">However, it is not reviewed annually. </t>
    </r>
  </si>
  <si>
    <r>
      <t xml:space="preserve">There are </t>
    </r>
    <r>
      <rPr>
        <b/>
        <sz val="10"/>
        <rFont val="Arial"/>
        <family val="2"/>
      </rPr>
      <t xml:space="preserve">no </t>
    </r>
    <r>
      <rPr>
        <sz val="10"/>
        <rFont val="Arial"/>
        <family val="2"/>
      </rPr>
      <t xml:space="preserve">mechanisms to access new HIV and AIDS information.
Organization staff and volunteers have very </t>
    </r>
    <r>
      <rPr>
        <b/>
        <sz val="10"/>
        <rFont val="Arial"/>
        <family val="2"/>
      </rPr>
      <t>low levels</t>
    </r>
    <r>
      <rPr>
        <sz val="10"/>
        <rFont val="Arial"/>
        <family val="2"/>
      </rPr>
      <t xml:space="preserve"> of HIV and AIDS knowledge and skills.</t>
    </r>
  </si>
  <si>
    <r>
      <t>HIV and AIDS</t>
    </r>
    <r>
      <rPr>
        <b/>
        <sz val="10"/>
        <rFont val="Arial"/>
        <family val="2"/>
      </rPr>
      <t xml:space="preserve"> is occasionally </t>
    </r>
    <r>
      <rPr>
        <sz val="10"/>
        <rFont val="Arial"/>
        <family val="2"/>
      </rPr>
      <t xml:space="preserve">discussed internally. </t>
    </r>
    <r>
      <rPr>
        <b/>
        <sz val="10"/>
        <rFont val="Arial"/>
        <family val="2"/>
      </rPr>
      <t xml:space="preserve">
</t>
    </r>
    <r>
      <rPr>
        <sz val="10"/>
        <rFont val="Arial"/>
        <family val="2"/>
      </rPr>
      <t>A few Organization staff and volunteers know</t>
    </r>
    <r>
      <rPr>
        <b/>
        <sz val="10"/>
        <rFont val="Arial"/>
        <family val="2"/>
      </rPr>
      <t xml:space="preserve"> basic </t>
    </r>
    <r>
      <rPr>
        <sz val="10"/>
        <rFont val="Arial"/>
        <family val="2"/>
      </rPr>
      <t>facts about HIV and AIDS such as methods of transmission, prevention, care and support.</t>
    </r>
  </si>
  <si>
    <r>
      <t xml:space="preserve">New </t>
    </r>
    <r>
      <rPr>
        <sz val="10"/>
        <rFont val="Arial"/>
        <family val="2"/>
      </rPr>
      <t>HIV and AIDS information</t>
    </r>
    <r>
      <rPr>
        <b/>
        <sz val="10"/>
        <rFont val="Arial"/>
        <family val="2"/>
      </rPr>
      <t xml:space="preserve"> is discussed </t>
    </r>
    <r>
      <rPr>
        <sz val="10"/>
        <rFont val="Arial"/>
        <family val="2"/>
      </rPr>
      <t>internally and</t>
    </r>
    <r>
      <rPr>
        <b/>
        <sz val="10"/>
        <rFont val="Arial"/>
        <family val="2"/>
      </rPr>
      <t xml:space="preserve"> some </t>
    </r>
    <r>
      <rPr>
        <sz val="10"/>
        <rFont val="Arial"/>
        <family val="2"/>
      </rPr>
      <t>written materials are available</t>
    </r>
    <r>
      <rPr>
        <b/>
        <sz val="10"/>
        <rFont val="Arial"/>
        <family val="2"/>
      </rPr>
      <t xml:space="preserve">. 
</t>
    </r>
    <r>
      <rPr>
        <sz val="10"/>
        <rFont val="Arial"/>
        <family val="2"/>
      </rPr>
      <t>Some Organization staff and volunteers have</t>
    </r>
    <r>
      <rPr>
        <b/>
        <sz val="10"/>
        <rFont val="Arial"/>
        <family val="2"/>
      </rPr>
      <t xml:space="preserve"> adequate </t>
    </r>
    <r>
      <rPr>
        <sz val="10"/>
        <rFont val="Arial"/>
        <family val="2"/>
      </rPr>
      <t>HIV and AIDS knowledge and skills</t>
    </r>
    <r>
      <rPr>
        <b/>
        <sz val="10"/>
        <rFont val="Arial"/>
        <family val="2"/>
      </rPr>
      <t xml:space="preserve"> </t>
    </r>
    <r>
      <rPr>
        <sz val="10"/>
        <rFont val="Arial"/>
        <family val="2"/>
      </rPr>
      <t xml:space="preserve">which enable them to complete their tasks competently. </t>
    </r>
  </si>
  <si>
    <r>
      <t xml:space="preserve">New HIV and AIDS information is </t>
    </r>
    <r>
      <rPr>
        <b/>
        <sz val="10"/>
        <rFont val="Arial"/>
        <family val="2"/>
      </rPr>
      <t xml:space="preserve">regularly </t>
    </r>
    <r>
      <rPr>
        <sz val="10"/>
        <rFont val="Arial"/>
        <family val="2"/>
      </rPr>
      <t>discussed internally</t>
    </r>
    <r>
      <rPr>
        <b/>
        <sz val="10"/>
        <rFont val="Arial"/>
        <family val="2"/>
      </rPr>
      <t xml:space="preserve">. Information is available from a range of sources </t>
    </r>
    <r>
      <rPr>
        <sz val="10"/>
        <rFont val="Arial"/>
        <family val="2"/>
      </rPr>
      <t>(print and other media) which are</t>
    </r>
    <r>
      <rPr>
        <b/>
        <sz val="10"/>
        <rFont val="Arial"/>
        <family val="2"/>
      </rPr>
      <t xml:space="preserve"> widely </t>
    </r>
    <r>
      <rPr>
        <sz val="10"/>
        <rFont val="Arial"/>
        <family val="2"/>
      </rPr>
      <t>distributed</t>
    </r>
    <r>
      <rPr>
        <b/>
        <sz val="10"/>
        <rFont val="Arial"/>
        <family val="2"/>
      </rPr>
      <t xml:space="preserve">. </t>
    </r>
    <r>
      <rPr>
        <sz val="10"/>
        <rFont val="Arial"/>
        <family val="2"/>
      </rPr>
      <t xml:space="preserve">
Staff and volunteers understand the causes of vulnerability, effects of stigma, availability of treatment and other issues. 
</t>
    </r>
    <r>
      <rPr>
        <b/>
        <sz val="10"/>
        <rFont val="Arial"/>
        <family val="2"/>
      </rPr>
      <t>Organization seeks out new HIV and AIDS information to inform program design</t>
    </r>
    <r>
      <rPr>
        <sz val="10"/>
        <rFont val="Arial"/>
        <family val="2"/>
      </rPr>
      <t>.</t>
    </r>
  </si>
  <si>
    <r>
      <t>New programs are</t>
    </r>
    <r>
      <rPr>
        <b/>
        <sz val="10"/>
        <rFont val="Arial"/>
        <family val="2"/>
      </rPr>
      <t xml:space="preserve"> largely initiated or existing ones adjusted</t>
    </r>
    <r>
      <rPr>
        <sz val="10"/>
        <rFont val="Arial"/>
        <family val="2"/>
      </rPr>
      <t xml:space="preserve"> in response to funding availability and donor preferences.</t>
    </r>
  </si>
  <si>
    <r>
      <t>Organization undertakes</t>
    </r>
    <r>
      <rPr>
        <b/>
        <sz val="10"/>
        <rFont val="Arial"/>
        <family val="2"/>
      </rPr>
      <t xml:space="preserve"> some </t>
    </r>
    <r>
      <rPr>
        <sz val="10"/>
        <rFont val="Arial"/>
        <family val="2"/>
      </rPr>
      <t>assessment of gaps in the ability of existing programs to meet community and beneficiary needs</t>
    </r>
    <r>
      <rPr>
        <b/>
        <sz val="10"/>
        <rFont val="Arial"/>
        <family val="2"/>
      </rPr>
      <t xml:space="preserve">. </t>
    </r>
    <r>
      <rPr>
        <sz val="10"/>
        <rFont val="Arial"/>
        <family val="2"/>
      </rPr>
      <t xml:space="preserve">
Organization has </t>
    </r>
    <r>
      <rPr>
        <b/>
        <sz val="10"/>
        <rFont val="Arial"/>
        <family val="2"/>
      </rPr>
      <t>some</t>
    </r>
    <r>
      <rPr>
        <sz val="10"/>
        <rFont val="Arial"/>
        <family val="2"/>
      </rPr>
      <t xml:space="preserve"> ability to modify existing program and create new ones in response to community and beneficiary needs.</t>
    </r>
  </si>
  <si>
    <r>
      <t xml:space="preserve">Quality standards for service delivery do </t>
    </r>
    <r>
      <rPr>
        <b/>
        <sz val="10"/>
        <rFont val="Arial"/>
        <family val="2"/>
      </rPr>
      <t>not exist</t>
    </r>
    <r>
      <rPr>
        <sz val="10"/>
        <rFont val="Arial"/>
        <family val="2"/>
      </rPr>
      <t>. 
Organization's service delivery is not monitored.</t>
    </r>
  </si>
  <si>
    <r>
      <t>Written quality standards</t>
    </r>
    <r>
      <rPr>
        <b/>
        <sz val="10"/>
        <rFont val="Arial"/>
        <family val="2"/>
      </rPr>
      <t xml:space="preserve"> </t>
    </r>
    <r>
      <rPr>
        <sz val="10"/>
        <rFont val="Arial"/>
        <family val="2"/>
      </rPr>
      <t>exist for</t>
    </r>
    <r>
      <rPr>
        <b/>
        <sz val="10"/>
        <rFont val="Arial"/>
        <family val="2"/>
      </rPr>
      <t xml:space="preserve"> some </t>
    </r>
    <r>
      <rPr>
        <sz val="10"/>
        <rFont val="Arial"/>
        <family val="2"/>
      </rPr>
      <t>aspects of service delivery</t>
    </r>
    <r>
      <rPr>
        <b/>
        <sz val="10"/>
        <rFont val="Arial"/>
        <family val="2"/>
      </rPr>
      <t xml:space="preserve"> </t>
    </r>
    <r>
      <rPr>
        <sz val="10"/>
        <rFont val="Arial"/>
        <family val="2"/>
      </rPr>
      <t>but</t>
    </r>
    <r>
      <rPr>
        <b/>
        <sz val="10"/>
        <rFont val="Arial"/>
        <family val="2"/>
      </rPr>
      <t xml:space="preserve"> not</t>
    </r>
    <r>
      <rPr>
        <sz val="10"/>
        <rFont val="Arial"/>
        <family val="2"/>
      </rPr>
      <t xml:space="preserve"> all. They are </t>
    </r>
    <r>
      <rPr>
        <b/>
        <sz val="10"/>
        <rFont val="Arial"/>
        <family val="2"/>
      </rPr>
      <t xml:space="preserve">not entirely clear and are not monitored regularly. </t>
    </r>
    <r>
      <rPr>
        <sz val="10"/>
        <rFont val="Arial"/>
        <family val="2"/>
      </rPr>
      <t xml:space="preserve">
Organization is believed to be making a positive difference but is </t>
    </r>
    <r>
      <rPr>
        <b/>
        <sz val="10"/>
        <rFont val="Arial"/>
        <family val="2"/>
      </rPr>
      <t>unable</t>
    </r>
    <r>
      <rPr>
        <sz val="10"/>
        <rFont val="Arial"/>
        <family val="2"/>
      </rPr>
      <t xml:space="preserve"> to demonstrate concrete results. Beneficiaries are</t>
    </r>
    <r>
      <rPr>
        <b/>
        <sz val="10"/>
        <rFont val="Arial"/>
        <family val="2"/>
      </rPr>
      <t xml:space="preserve"> somewhat</t>
    </r>
    <r>
      <rPr>
        <sz val="10"/>
        <rFont val="Arial"/>
        <family val="2"/>
      </rPr>
      <t xml:space="preserve"> satisfied with service delivery.  </t>
    </r>
  </si>
  <si>
    <r>
      <t xml:space="preserve">Programs are </t>
    </r>
    <r>
      <rPr>
        <b/>
        <sz val="10"/>
        <rFont val="Arial"/>
        <family val="2"/>
      </rPr>
      <t xml:space="preserve">not </t>
    </r>
    <r>
      <rPr>
        <sz val="10"/>
        <rFont val="Arial"/>
        <family val="2"/>
      </rPr>
      <t>"owned" by communities and no efforts are made to ensure sustainability.</t>
    </r>
  </si>
  <si>
    <r>
      <t xml:space="preserve">Organization has </t>
    </r>
    <r>
      <rPr>
        <b/>
        <sz val="10"/>
        <rFont val="Arial"/>
        <family val="2"/>
      </rPr>
      <t>limited</t>
    </r>
    <r>
      <rPr>
        <sz val="10"/>
        <rFont val="Arial"/>
        <family val="2"/>
      </rPr>
      <t xml:space="preserve"> understanding of the local funding environment. 
A resource mobilization strategy exists </t>
    </r>
    <r>
      <rPr>
        <b/>
        <sz val="10"/>
        <rFont val="Arial"/>
        <family val="2"/>
      </rPr>
      <t xml:space="preserve">only informally. </t>
    </r>
    <r>
      <rPr>
        <sz val="10"/>
        <rFont val="Arial"/>
        <family val="2"/>
      </rPr>
      <t xml:space="preserve">
There is heavy reliance on </t>
    </r>
    <r>
      <rPr>
        <b/>
        <sz val="10"/>
        <rFont val="Arial"/>
        <family val="2"/>
      </rPr>
      <t>a few</t>
    </r>
    <r>
      <rPr>
        <sz val="10"/>
        <rFont val="Arial"/>
        <family val="2"/>
      </rPr>
      <t xml:space="preserve"> donors OR one type of funding. </t>
    </r>
  </si>
  <si>
    <r>
      <t xml:space="preserve">Organization has a </t>
    </r>
    <r>
      <rPr>
        <b/>
        <sz val="10"/>
        <rFont val="Arial"/>
        <family val="2"/>
      </rPr>
      <t>very poor</t>
    </r>
    <r>
      <rPr>
        <sz val="10"/>
        <rFont val="Arial"/>
        <family val="2"/>
      </rPr>
      <t xml:space="preserve"> understanding of the local funding environment and does </t>
    </r>
    <r>
      <rPr>
        <b/>
        <sz val="10"/>
        <rFont val="Arial"/>
        <family val="2"/>
      </rPr>
      <t>not</t>
    </r>
    <r>
      <rPr>
        <sz val="10"/>
        <rFont val="Arial"/>
        <family val="2"/>
      </rPr>
      <t xml:space="preserve"> have a resource mobilization strategy. 
There is heavy reliance on </t>
    </r>
    <r>
      <rPr>
        <b/>
        <sz val="10"/>
        <rFont val="Arial"/>
        <family val="2"/>
      </rPr>
      <t>one</t>
    </r>
    <r>
      <rPr>
        <sz val="10"/>
        <rFont val="Arial"/>
        <family val="2"/>
      </rPr>
      <t xml:space="preserve"> donor.</t>
    </r>
  </si>
  <si>
    <r>
      <t>No</t>
    </r>
    <r>
      <rPr>
        <sz val="10"/>
        <rFont val="Arial"/>
        <family val="2"/>
      </rPr>
      <t xml:space="preserve"> M&amp;E tools exist and </t>
    </r>
    <r>
      <rPr>
        <b/>
        <sz val="10"/>
        <rFont val="Arial"/>
        <family val="2"/>
      </rPr>
      <t xml:space="preserve">no </t>
    </r>
    <r>
      <rPr>
        <sz val="10"/>
        <rFont val="Arial"/>
        <family val="2"/>
      </rPr>
      <t xml:space="preserve">M&amp;E data is collected. </t>
    </r>
  </si>
  <si>
    <r>
      <t>Organization undertakes</t>
    </r>
    <r>
      <rPr>
        <b/>
        <sz val="10"/>
        <rFont val="Arial"/>
        <family val="2"/>
      </rPr>
      <t xml:space="preserve"> regular </t>
    </r>
    <r>
      <rPr>
        <sz val="10"/>
        <rFont val="Arial"/>
        <family val="2"/>
      </rPr>
      <t>assessment of gaps in the ability of existing programs to meet community and beneficiary needs</t>
    </r>
    <r>
      <rPr>
        <b/>
        <sz val="10"/>
        <rFont val="Arial"/>
        <family val="2"/>
      </rPr>
      <t xml:space="preserve">. 
</t>
    </r>
    <r>
      <rPr>
        <sz val="10"/>
        <rFont val="Arial"/>
        <family val="2"/>
      </rPr>
      <t>Organization has the</t>
    </r>
    <r>
      <rPr>
        <b/>
        <sz val="10"/>
        <rFont val="Arial"/>
        <family val="2"/>
      </rPr>
      <t xml:space="preserve"> ability </t>
    </r>
    <r>
      <rPr>
        <sz val="10"/>
        <rFont val="Arial"/>
        <family val="2"/>
      </rPr>
      <t>to modify and fine-tune existing programs and create new programs to meet community and beneficiary needs</t>
    </r>
    <r>
      <rPr>
        <b/>
        <sz val="10"/>
        <rFont val="Arial"/>
        <family val="2"/>
      </rPr>
      <t>,</t>
    </r>
    <r>
      <rPr>
        <sz val="10"/>
        <rFont val="Arial"/>
        <family val="2"/>
      </rPr>
      <t xml:space="preserve"> subject to the availability of funding. </t>
    </r>
  </si>
  <si>
    <r>
      <t>Organization</t>
    </r>
    <r>
      <rPr>
        <b/>
        <sz val="10"/>
        <rFont val="Arial"/>
        <family val="2"/>
      </rPr>
      <t xml:space="preserve"> usually </t>
    </r>
    <r>
      <rPr>
        <sz val="10"/>
        <rFont val="Arial"/>
        <family val="2"/>
      </rPr>
      <t>implements programs in line with the strategic</t>
    </r>
    <r>
      <rPr>
        <b/>
        <sz val="10"/>
        <rFont val="Arial"/>
        <family val="2"/>
      </rPr>
      <t xml:space="preserve"> plan</t>
    </r>
    <r>
      <rPr>
        <sz val="10"/>
        <rFont val="Arial"/>
        <family val="2"/>
      </rPr>
      <t xml:space="preserve">, but there are occasional deviations. 
</t>
    </r>
    <r>
      <rPr>
        <b/>
        <sz val="10"/>
        <rFont val="Arial"/>
        <family val="2"/>
      </rPr>
      <t>Review meetings occur periodically</t>
    </r>
    <r>
      <rPr>
        <sz val="10"/>
        <rFont val="Arial"/>
        <family val="2"/>
      </rPr>
      <t>, involving staff, where learning, knowledge and experience are discussed.</t>
    </r>
  </si>
  <si>
    <r>
      <t>Organization has a strategic plan which is used to guide program implementation, with</t>
    </r>
    <r>
      <rPr>
        <b/>
        <sz val="10"/>
        <rFont val="Arial"/>
        <family val="2"/>
      </rPr>
      <t xml:space="preserve"> occasional deviations. 
</t>
    </r>
    <r>
      <rPr>
        <sz val="10"/>
        <rFont val="Arial"/>
        <family val="2"/>
      </rPr>
      <t>Review meetings occur</t>
    </r>
    <r>
      <rPr>
        <b/>
        <sz val="10"/>
        <rFont val="Arial"/>
        <family val="2"/>
      </rPr>
      <t xml:space="preserve"> regularly involving staff and beneficiaries,</t>
    </r>
    <r>
      <rPr>
        <sz val="10"/>
        <rFont val="Arial"/>
        <family val="2"/>
      </rPr>
      <t xml:space="preserve"> where learning, knowledge and experience are discussed and strategic plan reviewed</t>
    </r>
    <r>
      <rPr>
        <b/>
        <sz val="10"/>
        <rFont val="Arial"/>
        <family val="2"/>
      </rPr>
      <t>.</t>
    </r>
  </si>
  <si>
    <t>Organization has a systematic, transparent process (e.g.. community forums, stakeholder meetings Annual General Meetings (AGMs),etc) for disseminating decisions and results clearly, so that staff, beneficiaries and other stakeholders can understand them.</t>
  </si>
  <si>
    <r>
      <t>Organization has a</t>
    </r>
    <r>
      <rPr>
        <b/>
        <sz val="10"/>
        <rFont val="Arial"/>
        <family val="2"/>
      </rPr>
      <t xml:space="preserve"> few basic </t>
    </r>
    <r>
      <rPr>
        <sz val="10"/>
        <rFont val="Arial"/>
        <family val="2"/>
      </rPr>
      <t xml:space="preserve">M&amp;E tools and collects M&amp;E data if the donor requires it. 
Data is collected by </t>
    </r>
    <r>
      <rPr>
        <b/>
        <sz val="10"/>
        <rFont val="Arial"/>
        <family val="2"/>
      </rPr>
      <t>untrained</t>
    </r>
    <r>
      <rPr>
        <sz val="10"/>
        <rFont val="Arial"/>
        <family val="2"/>
      </rPr>
      <t xml:space="preserve"> individuals. 
Data is not collected regularly and is not stored.
</t>
    </r>
  </si>
  <si>
    <r>
      <t xml:space="preserve">Organization has a board  that meets quarterly. Board meetings are purposeful, well attended and firm decisions are always taken at board meetings. 
The board has clear terms of reference which they adhere to and members have a </t>
    </r>
    <r>
      <rPr>
        <b/>
        <sz val="10"/>
        <rFont val="Arial"/>
        <family val="2"/>
      </rPr>
      <t>set time to serve</t>
    </r>
    <r>
      <rPr>
        <sz val="10"/>
        <rFont val="Arial"/>
        <family val="2"/>
      </rPr>
      <t xml:space="preserve"> on the board. 
The board reviews the organization's implementation and performance, reviews financial and activity reports quarterly, approves the annual budget and work plan, and </t>
    </r>
    <r>
      <rPr>
        <b/>
        <sz val="10"/>
        <rFont val="Arial"/>
        <family val="2"/>
      </rPr>
      <t>assesses the performance of the CEO and also its own function as a board</t>
    </r>
    <r>
      <rPr>
        <sz val="10"/>
        <rFont val="Arial"/>
        <family val="2"/>
      </rPr>
      <t xml:space="preserve">. The board provides </t>
    </r>
    <r>
      <rPr>
        <b/>
        <sz val="10"/>
        <rFont val="Arial"/>
        <family val="2"/>
      </rPr>
      <t xml:space="preserve">substantial </t>
    </r>
    <r>
      <rPr>
        <sz val="10"/>
        <rFont val="Arial"/>
        <family val="2"/>
      </rPr>
      <t xml:space="preserve">direction and support to the organization. </t>
    </r>
  </si>
  <si>
    <r>
      <t>Organization has</t>
    </r>
    <r>
      <rPr>
        <b/>
        <sz val="10"/>
        <rFont val="Arial"/>
        <family val="2"/>
      </rPr>
      <t xml:space="preserve"> informal </t>
    </r>
    <r>
      <rPr>
        <sz val="10"/>
        <rFont val="Arial"/>
        <family val="2"/>
      </rPr>
      <t xml:space="preserve">recruitment procedures which have not been documented.
Organization is </t>
    </r>
    <r>
      <rPr>
        <b/>
        <sz val="10"/>
        <rFont val="Arial"/>
        <family val="2"/>
      </rPr>
      <t>understaffed; many positions are vacant OR inadequately filled</t>
    </r>
    <r>
      <rPr>
        <sz val="10"/>
        <rFont val="Arial"/>
        <family val="2"/>
      </rPr>
      <t xml:space="preserve"> (i.e. by volunteers or staff without the knowledge and expertise required to implement the strategy). 
Staff are </t>
    </r>
    <r>
      <rPr>
        <b/>
        <sz val="10"/>
        <rFont val="Arial"/>
        <family val="2"/>
      </rPr>
      <t>mainly</t>
    </r>
    <r>
      <rPr>
        <sz val="10"/>
        <rFont val="Arial"/>
        <family val="2"/>
      </rPr>
      <t xml:space="preserve"> friends, relatives and associates. </t>
    </r>
  </si>
  <si>
    <r>
      <t xml:space="preserve">Organization </t>
    </r>
    <r>
      <rPr>
        <b/>
        <sz val="10"/>
        <rFont val="Arial"/>
        <family val="2"/>
      </rPr>
      <t>does not</t>
    </r>
    <r>
      <rPr>
        <sz val="10"/>
        <rFont val="Arial"/>
        <family val="2"/>
      </rPr>
      <t xml:space="preserve"> have recruitment procedures. Organization is</t>
    </r>
    <r>
      <rPr>
        <b/>
        <sz val="10"/>
        <rFont val="Arial"/>
        <family val="2"/>
      </rPr>
      <t xml:space="preserve"> inadequately</t>
    </r>
    <r>
      <rPr>
        <sz val="10"/>
        <rFont val="Arial"/>
        <family val="2"/>
      </rPr>
      <t xml:space="preserve"> staffed; the majority of positions are vacant.</t>
    </r>
  </si>
  <si>
    <r>
      <t xml:space="preserve">Organization has formal documented recruitment procedures which are transparent, </t>
    </r>
    <r>
      <rPr>
        <b/>
        <sz val="10"/>
        <rFont val="Arial"/>
        <family val="2"/>
      </rPr>
      <t xml:space="preserve">competitive and are always followed. </t>
    </r>
    <r>
      <rPr>
        <sz val="10"/>
        <rFont val="Arial"/>
        <family val="2"/>
      </rPr>
      <t xml:space="preserve"> 
</t>
    </r>
    <r>
      <rPr>
        <b/>
        <sz val="10"/>
        <rFont val="Arial"/>
        <family val="2"/>
      </rPr>
      <t>Efforts</t>
    </r>
    <r>
      <rPr>
        <sz val="10"/>
        <rFont val="Arial"/>
        <family val="2"/>
      </rPr>
      <t xml:space="preserve"> have been made to ensure that women and vulnerable groups have equal recruitment opportunities and are </t>
    </r>
    <r>
      <rPr>
        <b/>
        <sz val="10"/>
        <rFont val="Arial"/>
        <family val="2"/>
      </rPr>
      <t>represented</t>
    </r>
    <r>
      <rPr>
        <sz val="10"/>
        <rFont val="Arial"/>
        <family val="2"/>
      </rPr>
      <t xml:space="preserve"> at all levels within the organization. 
Organization has staff that represent the </t>
    </r>
    <r>
      <rPr>
        <b/>
        <sz val="10"/>
        <rFont val="Arial"/>
        <family val="2"/>
      </rPr>
      <t>full</t>
    </r>
    <r>
      <rPr>
        <sz val="10"/>
        <rFont val="Arial"/>
        <family val="2"/>
      </rPr>
      <t xml:space="preserve"> range of knowledge and expertise (e.g. finance, admin, M&amp;E, implementation, fund raising, etc) required to implement  the strategy. 
</t>
    </r>
  </si>
  <si>
    <r>
      <t xml:space="preserve">Organization has time sheets which all staff use consistently. 
Work and project activities are coded and linked to the timesheets.
Time sheets are </t>
    </r>
    <r>
      <rPr>
        <b/>
        <sz val="10"/>
        <rFont val="Arial"/>
        <family val="2"/>
      </rPr>
      <t xml:space="preserve">analyzed and the payroll is generated </t>
    </r>
    <r>
      <rPr>
        <sz val="10"/>
        <rFont val="Arial"/>
        <family val="2"/>
      </rPr>
      <t xml:space="preserve">based on the timesheets. 
The time sheet system has been </t>
    </r>
    <r>
      <rPr>
        <b/>
        <sz val="10"/>
        <rFont val="Arial"/>
        <family val="2"/>
      </rPr>
      <t>externally audited and approved</t>
    </r>
    <r>
      <rPr>
        <sz val="10"/>
        <rFont val="Arial"/>
        <family val="2"/>
      </rPr>
      <t>.</t>
    </r>
  </si>
  <si>
    <r>
      <t xml:space="preserve">Formal procedures exist for managing disciplinary procedures, grievances and conflict resolution which are in compliance with local laws. 
They are </t>
    </r>
    <r>
      <rPr>
        <b/>
        <sz val="10"/>
        <rFont val="Arial"/>
        <family val="2"/>
      </rPr>
      <t xml:space="preserve">widely known </t>
    </r>
    <r>
      <rPr>
        <sz val="10"/>
        <rFont val="Arial"/>
        <family val="2"/>
      </rPr>
      <t xml:space="preserve">about by staff at all levels and are consistently applied. 
There are </t>
    </r>
    <r>
      <rPr>
        <b/>
        <sz val="10"/>
        <rFont val="Arial"/>
        <family val="2"/>
      </rPr>
      <t>mechanisms for recourse</t>
    </r>
    <r>
      <rPr>
        <sz val="10"/>
        <rFont val="Arial"/>
        <family val="2"/>
      </rPr>
      <t xml:space="preserve"> if the formal procedures are not followed. </t>
    </r>
  </si>
  <si>
    <r>
      <t>New HIV and AIDS information is regularly discussed internally to enable staff to share knowledge and learn. 
Information is</t>
    </r>
    <r>
      <rPr>
        <b/>
        <sz val="10"/>
        <rFont val="Arial"/>
        <family val="2"/>
      </rPr>
      <t xml:space="preserve"> readily </t>
    </r>
    <r>
      <rPr>
        <sz val="10"/>
        <rFont val="Arial"/>
        <family val="2"/>
      </rPr>
      <t xml:space="preserve">available from a </t>
    </r>
    <r>
      <rPr>
        <b/>
        <sz val="10"/>
        <rFont val="Arial"/>
        <family val="2"/>
      </rPr>
      <t>wide range</t>
    </r>
    <r>
      <rPr>
        <sz val="10"/>
        <rFont val="Arial"/>
        <family val="2"/>
      </rPr>
      <t xml:space="preserve"> of sources (print and other media) which are widely distributed. 
Organization is viewed as a </t>
    </r>
    <r>
      <rPr>
        <b/>
        <sz val="10"/>
        <rFont val="Arial"/>
        <family val="2"/>
      </rPr>
      <t xml:space="preserve">valuable </t>
    </r>
    <r>
      <rPr>
        <sz val="10"/>
        <rFont val="Arial"/>
        <family val="2"/>
      </rPr>
      <t xml:space="preserve">resource of HIV and AIDS information, knowledge and skills in the community. 
Organization integrates new HIV and AIDS information into program design.
</t>
    </r>
  </si>
  <si>
    <r>
      <t xml:space="preserve">Communities feel </t>
    </r>
    <r>
      <rPr>
        <b/>
        <sz val="10"/>
        <rFont val="Arial"/>
        <family val="2"/>
      </rPr>
      <t>limited</t>
    </r>
    <r>
      <rPr>
        <sz val="10"/>
        <rFont val="Arial"/>
        <family val="2"/>
      </rPr>
      <t xml:space="preserve"> ownership towards programs and may make </t>
    </r>
    <r>
      <rPr>
        <b/>
        <sz val="10"/>
        <rFont val="Arial"/>
        <family val="2"/>
      </rPr>
      <t>a minima</t>
    </r>
    <r>
      <rPr>
        <sz val="10"/>
        <rFont val="Arial"/>
        <family val="2"/>
      </rPr>
      <t>l commitment/contribution. 
Organization does</t>
    </r>
    <r>
      <rPr>
        <b/>
        <sz val="10"/>
        <rFont val="Arial"/>
        <family val="2"/>
      </rPr>
      <t xml:space="preserve"> not </t>
    </r>
    <r>
      <rPr>
        <sz val="10"/>
        <rFont val="Arial"/>
        <family val="2"/>
      </rPr>
      <t xml:space="preserve">have an exit strategy or plan but </t>
    </r>
    <r>
      <rPr>
        <b/>
        <sz val="10"/>
        <rFont val="Arial"/>
        <family val="2"/>
      </rPr>
      <t xml:space="preserve">appreciates </t>
    </r>
    <r>
      <rPr>
        <sz val="10"/>
        <rFont val="Arial"/>
        <family val="2"/>
      </rPr>
      <t>the importance of having one</t>
    </r>
    <r>
      <rPr>
        <b/>
        <sz val="10"/>
        <rFont val="Arial"/>
        <family val="2"/>
      </rPr>
      <t xml:space="preserve">.  </t>
    </r>
  </si>
  <si>
    <r>
      <t xml:space="preserve">There are </t>
    </r>
    <r>
      <rPr>
        <b/>
        <sz val="10"/>
        <rFont val="Arial"/>
        <family val="2"/>
      </rPr>
      <t>no</t>
    </r>
    <r>
      <rPr>
        <sz val="10"/>
        <rFont val="Arial"/>
        <family val="2"/>
      </rPr>
      <t xml:space="preserve"> M&amp;E plans for the various programs and </t>
    </r>
    <r>
      <rPr>
        <b/>
        <sz val="10"/>
        <rFont val="Arial"/>
        <family val="2"/>
      </rPr>
      <t>no</t>
    </r>
    <r>
      <rPr>
        <sz val="10"/>
        <rFont val="Arial"/>
        <family val="2"/>
      </rPr>
      <t xml:space="preserve"> M&amp;E framework for the organization.</t>
    </r>
  </si>
  <si>
    <r>
      <t>There are</t>
    </r>
    <r>
      <rPr>
        <b/>
        <sz val="10"/>
        <rFont val="Arial"/>
        <family val="2"/>
      </rPr>
      <t xml:space="preserve"> piecemeal </t>
    </r>
    <r>
      <rPr>
        <sz val="10"/>
        <rFont val="Arial"/>
        <family val="2"/>
      </rPr>
      <t>M&amp;E plans for some programs</t>
    </r>
    <r>
      <rPr>
        <b/>
        <sz val="10"/>
        <rFont val="Arial"/>
        <family val="2"/>
      </rPr>
      <t xml:space="preserve"> </t>
    </r>
    <r>
      <rPr>
        <sz val="10"/>
        <rFont val="Arial"/>
        <family val="2"/>
      </rPr>
      <t xml:space="preserve">which were developed long ago because of donor insistence and have </t>
    </r>
    <r>
      <rPr>
        <b/>
        <sz val="10"/>
        <rFont val="Arial"/>
        <family val="2"/>
      </rPr>
      <t>not</t>
    </r>
    <r>
      <rPr>
        <sz val="10"/>
        <rFont val="Arial"/>
        <family val="2"/>
      </rPr>
      <t xml:space="preserve"> been followed. 
The M&amp;E plans  are </t>
    </r>
    <r>
      <rPr>
        <b/>
        <sz val="10"/>
        <rFont val="Arial"/>
        <family val="2"/>
      </rPr>
      <t>not clear nor logical.</t>
    </r>
    <r>
      <rPr>
        <sz val="10"/>
        <rFont val="Arial"/>
        <family val="2"/>
      </rPr>
      <t xml:space="preserve"> 
Few staff members are aware of the M&amp;E plans.
</t>
    </r>
  </si>
  <si>
    <r>
      <t>There are M&amp;E plans for</t>
    </r>
    <r>
      <rPr>
        <b/>
        <sz val="10"/>
        <rFont val="Arial"/>
        <family val="2"/>
      </rPr>
      <t xml:space="preserve"> some </t>
    </r>
    <r>
      <rPr>
        <sz val="10"/>
        <rFont val="Arial"/>
        <family val="2"/>
      </rPr>
      <t>programs</t>
    </r>
    <r>
      <rPr>
        <b/>
        <sz val="10"/>
        <rFont val="Arial"/>
        <family val="2"/>
      </rPr>
      <t xml:space="preserve">. 
</t>
    </r>
    <r>
      <rPr>
        <sz val="10"/>
        <rFont val="Arial"/>
        <family val="2"/>
      </rPr>
      <t>The M&amp;E plans contain</t>
    </r>
    <r>
      <rPr>
        <b/>
        <sz val="10"/>
        <rFont val="Arial"/>
        <family val="2"/>
      </rPr>
      <t xml:space="preserve"> some </t>
    </r>
    <r>
      <rPr>
        <sz val="10"/>
        <rFont val="Arial"/>
        <family val="2"/>
      </rPr>
      <t>of the following components ("theory of change"/results framework, objectives, indicators and targets) and are reasonably clear and logical.</t>
    </r>
    <r>
      <rPr>
        <b/>
        <sz val="10"/>
        <rFont val="Arial"/>
        <family val="2"/>
      </rPr>
      <t xml:space="preserve"> </t>
    </r>
    <r>
      <rPr>
        <sz val="10"/>
        <rFont val="Arial"/>
        <family val="2"/>
      </rPr>
      <t xml:space="preserve">
</t>
    </r>
    <r>
      <rPr>
        <b/>
        <sz val="10"/>
        <rFont val="Arial"/>
        <family val="2"/>
      </rPr>
      <t xml:space="preserve">Attempts </t>
    </r>
    <r>
      <rPr>
        <sz val="10"/>
        <rFont val="Arial"/>
        <family val="2"/>
      </rPr>
      <t xml:space="preserve">were made to involve staff in developing the M&amp;E plans. 
The M&amp;E plans may </t>
    </r>
    <r>
      <rPr>
        <b/>
        <sz val="10"/>
        <rFont val="Arial"/>
        <family val="2"/>
      </rPr>
      <t xml:space="preserve">not </t>
    </r>
    <r>
      <rPr>
        <sz val="10"/>
        <rFont val="Arial"/>
        <family val="2"/>
      </rPr>
      <t>have been utilized.</t>
    </r>
  </si>
  <si>
    <r>
      <t>There are</t>
    </r>
    <r>
      <rPr>
        <b/>
        <sz val="10"/>
        <rFont val="Arial"/>
        <family val="2"/>
      </rPr>
      <t xml:space="preserve"> sound </t>
    </r>
    <r>
      <rPr>
        <sz val="10"/>
        <rFont val="Arial"/>
        <family val="2"/>
      </rPr>
      <t xml:space="preserve">M&amp;E plans for the various programs and an </t>
    </r>
    <r>
      <rPr>
        <b/>
        <sz val="10"/>
        <rFont val="Arial"/>
        <family val="2"/>
      </rPr>
      <t xml:space="preserve">overall </t>
    </r>
    <r>
      <rPr>
        <sz val="10"/>
        <rFont val="Arial"/>
        <family val="2"/>
      </rPr>
      <t>M&amp;E framework for the organization</t>
    </r>
    <r>
      <rPr>
        <b/>
        <sz val="10"/>
        <rFont val="Arial"/>
        <family val="2"/>
      </rPr>
      <t xml:space="preserve">.  </t>
    </r>
    <r>
      <rPr>
        <sz val="10"/>
        <rFont val="Arial"/>
        <family val="2"/>
      </rPr>
      <t xml:space="preserve">
The M&amp;E plans</t>
    </r>
    <r>
      <rPr>
        <b/>
        <sz val="10"/>
        <rFont val="Arial"/>
        <family val="2"/>
      </rPr>
      <t xml:space="preserve"> contain all o</t>
    </r>
    <r>
      <rPr>
        <sz val="10"/>
        <rFont val="Arial"/>
        <family val="2"/>
      </rPr>
      <t>f the following components ("theory of change"/results framework, objectives, indicators and targets) and are clear and logical. 
The M&amp;E plans were developed in a</t>
    </r>
    <r>
      <rPr>
        <b/>
        <sz val="10"/>
        <rFont val="Arial"/>
        <family val="2"/>
      </rPr>
      <t xml:space="preserve"> participatory</t>
    </r>
    <r>
      <rPr>
        <sz val="10"/>
        <rFont val="Arial"/>
        <family val="2"/>
      </rPr>
      <t xml:space="preserve"> manner involving staff and </t>
    </r>
    <r>
      <rPr>
        <b/>
        <sz val="10"/>
        <rFont val="Arial"/>
        <family val="2"/>
      </rPr>
      <t xml:space="preserve">attempts </t>
    </r>
    <r>
      <rPr>
        <sz val="10"/>
        <rFont val="Arial"/>
        <family val="2"/>
      </rPr>
      <t xml:space="preserve">were made to involve beneficiaries. 
The M&amp;E plans are current but they are </t>
    </r>
    <r>
      <rPr>
        <b/>
        <sz val="10"/>
        <rFont val="Arial"/>
        <family val="2"/>
      </rPr>
      <t xml:space="preserve">not </t>
    </r>
    <r>
      <rPr>
        <sz val="10"/>
        <rFont val="Arial"/>
        <family val="2"/>
      </rPr>
      <t>consistently utilized.</t>
    </r>
  </si>
  <si>
    <r>
      <t xml:space="preserve">There are sound M&amp;E plans for all programs and an overall M&amp;E framework for the organization. 
The M&amp;E plans contain all of the following components ("theory of change"/results framework, objectives, indicators and targets). 
The M&amp;E plans were developed in a participatory manner, involving staff and beneficiaries. 
The M&amp;E plans are current, staff members are familiar with them and they are </t>
    </r>
    <r>
      <rPr>
        <b/>
        <sz val="10"/>
        <rFont val="Arial"/>
        <family val="2"/>
      </rPr>
      <t>consistently</t>
    </r>
    <r>
      <rPr>
        <sz val="10"/>
        <rFont val="Arial"/>
        <family val="2"/>
      </rPr>
      <t xml:space="preserve"> utilized.</t>
    </r>
  </si>
  <si>
    <r>
      <t xml:space="preserve">Organization is </t>
    </r>
    <r>
      <rPr>
        <b/>
        <sz val="10"/>
        <rFont val="Arial"/>
        <family val="2"/>
      </rPr>
      <t>widely</t>
    </r>
    <r>
      <rPr>
        <sz val="10"/>
        <rFont val="Arial"/>
        <family val="2"/>
      </rPr>
      <t xml:space="preserve"> known within the community. Organization is viewed as a </t>
    </r>
    <r>
      <rPr>
        <b/>
        <sz val="10"/>
        <rFont val="Arial"/>
        <family val="2"/>
      </rPr>
      <t>constructive and empowering</t>
    </r>
    <r>
      <rPr>
        <sz val="10"/>
        <rFont val="Arial"/>
        <family val="2"/>
      </rPr>
      <t xml:space="preserve"> presence and perceived as being </t>
    </r>
    <r>
      <rPr>
        <b/>
        <sz val="10"/>
        <rFont val="Arial"/>
        <family val="2"/>
      </rPr>
      <t>extremely</t>
    </r>
    <r>
      <rPr>
        <sz val="10"/>
        <rFont val="Arial"/>
        <family val="2"/>
      </rPr>
      <t xml:space="preserve"> open responsive to community needs. 
There is downwards accountability to communities and beneficiaries.
Members of the community, including women and vulnerable groups are </t>
    </r>
    <r>
      <rPr>
        <b/>
        <sz val="10"/>
        <rFont val="Arial"/>
        <family val="2"/>
      </rPr>
      <t>actively and constructively</t>
    </r>
    <r>
      <rPr>
        <sz val="10"/>
        <rFont val="Arial"/>
        <family val="2"/>
      </rPr>
      <t xml:space="preserve"> involved in the organization (e.g. board, fund-raising).
</t>
    </r>
  </si>
  <si>
    <t>Organization is actively involved in advocacy and policy engagement at different levels (i.e. local, district, national or international).</t>
  </si>
  <si>
    <t>Organization has a repository and system to capture, document, and disseminate knowledge for program improvement, organizational learning and sharing with external stakeholders (shared folders, library and publication outlets-print, electronic or face-to- face- workshops, seminars etc).</t>
  </si>
  <si>
    <r>
      <t>A</t>
    </r>
    <r>
      <rPr>
        <b/>
        <sz val="10"/>
        <rFont val="Arial"/>
        <family val="2"/>
      </rPr>
      <t xml:space="preserve"> formal </t>
    </r>
    <r>
      <rPr>
        <sz val="10"/>
        <rFont val="Arial"/>
        <family val="2"/>
      </rPr>
      <t xml:space="preserve">KM repository and system exists, which is used to capture and document knowledge gained from program implementation and learning. 
However, the KM system is </t>
    </r>
    <r>
      <rPr>
        <b/>
        <sz val="10"/>
        <rFont val="Arial"/>
        <family val="2"/>
      </rPr>
      <t>not widely</t>
    </r>
    <r>
      <rPr>
        <sz val="10"/>
        <rFont val="Arial"/>
        <family val="2"/>
      </rPr>
      <t xml:space="preserve"> known about or well utilized. </t>
    </r>
  </si>
  <si>
    <r>
      <t>Written quality standards exist for</t>
    </r>
    <r>
      <rPr>
        <b/>
        <sz val="10"/>
        <rFont val="Arial"/>
        <family val="2"/>
      </rPr>
      <t xml:space="preserve"> most </t>
    </r>
    <r>
      <rPr>
        <sz val="10"/>
        <rFont val="Arial"/>
        <family val="2"/>
      </rPr>
      <t>aspects of service delivery</t>
    </r>
    <r>
      <rPr>
        <b/>
        <sz val="10"/>
        <rFont val="Arial"/>
        <family val="2"/>
      </rPr>
      <t xml:space="preserve">. </t>
    </r>
    <r>
      <rPr>
        <sz val="10"/>
        <rFont val="Arial"/>
        <family val="2"/>
      </rPr>
      <t>These take community/ beneficiary needs into account and are</t>
    </r>
    <r>
      <rPr>
        <b/>
        <sz val="10"/>
        <rFont val="Arial"/>
        <family val="2"/>
      </rPr>
      <t xml:space="preserve"> mostly </t>
    </r>
    <r>
      <rPr>
        <sz val="10"/>
        <rFont val="Arial"/>
        <family val="2"/>
      </rPr>
      <t>in line with national standards</t>
    </r>
    <r>
      <rPr>
        <b/>
        <sz val="10"/>
        <rFont val="Arial"/>
        <family val="2"/>
      </rPr>
      <t xml:space="preserve">. 
</t>
    </r>
    <r>
      <rPr>
        <sz val="10"/>
        <rFont val="Arial"/>
        <family val="2"/>
      </rPr>
      <t>Organization is</t>
    </r>
    <r>
      <rPr>
        <b/>
        <sz val="10"/>
        <rFont val="Arial"/>
        <family val="2"/>
      </rPr>
      <t xml:space="preserve"> monitored </t>
    </r>
    <r>
      <rPr>
        <sz val="10"/>
        <rFont val="Arial"/>
        <family val="2"/>
      </rPr>
      <t>against quality standards</t>
    </r>
    <r>
      <rPr>
        <b/>
        <sz val="10"/>
        <rFont val="Arial"/>
        <family val="2"/>
      </rPr>
      <t xml:space="preserve">. 
</t>
    </r>
    <r>
      <rPr>
        <sz val="10"/>
        <rFont val="Arial"/>
        <family val="2"/>
      </rPr>
      <t>Beneficiaries are</t>
    </r>
    <r>
      <rPr>
        <b/>
        <sz val="10"/>
        <rFont val="Arial"/>
        <family val="2"/>
      </rPr>
      <t xml:space="preserve"> satisfied </t>
    </r>
    <r>
      <rPr>
        <sz val="10"/>
        <rFont val="Arial"/>
        <family val="2"/>
      </rPr>
      <t>with service delivery</t>
    </r>
    <r>
      <rPr>
        <b/>
        <sz val="10"/>
        <rFont val="Arial"/>
        <family val="2"/>
      </rPr>
      <t>.</t>
    </r>
  </si>
  <si>
    <r>
      <t xml:space="preserve">Written quality standards exist for </t>
    </r>
    <r>
      <rPr>
        <b/>
        <sz val="10"/>
        <rFont val="Arial"/>
        <family val="2"/>
      </rPr>
      <t>all</t>
    </r>
    <r>
      <rPr>
        <sz val="10"/>
        <rFont val="Arial"/>
        <family val="2"/>
      </rPr>
      <t xml:space="preserve"> aspects of service delivery which take community/beneficiary needs into account and </t>
    </r>
    <r>
      <rPr>
        <b/>
        <sz val="10"/>
        <rFont val="Arial"/>
        <family val="2"/>
      </rPr>
      <t>fully adhere</t>
    </r>
    <r>
      <rPr>
        <sz val="10"/>
        <rFont val="Arial"/>
        <family val="2"/>
      </rPr>
      <t xml:space="preserve"> to national standards.
Organization is monitored regularly against quality standards.
Beneficiaries are</t>
    </r>
    <r>
      <rPr>
        <b/>
        <sz val="10"/>
        <rFont val="Arial"/>
        <family val="2"/>
      </rPr>
      <t xml:space="preserve"> consistently satisfied</t>
    </r>
    <r>
      <rPr>
        <sz val="10"/>
        <rFont val="Arial"/>
        <family val="2"/>
      </rPr>
      <t xml:space="preserve"> with service delivery. </t>
    </r>
  </si>
  <si>
    <r>
      <t>Quality standards for service delivery exist only</t>
    </r>
    <r>
      <rPr>
        <b/>
        <sz val="10"/>
        <rFont val="Arial"/>
        <family val="2"/>
      </rPr>
      <t xml:space="preserve"> informally </t>
    </r>
    <r>
      <rPr>
        <sz val="10"/>
        <rFont val="Arial"/>
        <family val="2"/>
      </rPr>
      <t xml:space="preserve">OR are </t>
    </r>
    <r>
      <rPr>
        <b/>
        <sz val="10"/>
        <rFont val="Arial"/>
        <family val="2"/>
      </rPr>
      <t>outdated</t>
    </r>
    <r>
      <rPr>
        <sz val="10"/>
        <rFont val="Arial"/>
        <family val="2"/>
      </rPr>
      <t xml:space="preserve"> OR were </t>
    </r>
    <r>
      <rPr>
        <b/>
        <sz val="10"/>
        <rFont val="Arial"/>
        <family val="2"/>
      </rPr>
      <t>developed only at donor behest</t>
    </r>
    <r>
      <rPr>
        <sz val="10"/>
        <rFont val="Arial"/>
        <family val="2"/>
      </rPr>
      <t xml:space="preserve"> and are not monitored. 
Organization often </t>
    </r>
    <r>
      <rPr>
        <b/>
        <sz val="10"/>
        <rFont val="Arial"/>
        <family val="2"/>
      </rPr>
      <t>falls short</t>
    </r>
    <r>
      <rPr>
        <sz val="10"/>
        <rFont val="Arial"/>
        <family val="2"/>
      </rPr>
      <t xml:space="preserve"> and beneficiaries are dissatisfied with service delivery.</t>
    </r>
  </si>
  <si>
    <r>
      <t>There is</t>
    </r>
    <r>
      <rPr>
        <b/>
        <sz val="10"/>
        <rFont val="Arial"/>
        <family val="2"/>
      </rPr>
      <t xml:space="preserve"> no</t>
    </r>
    <r>
      <rPr>
        <sz val="10"/>
        <rFont val="Arial"/>
        <family val="2"/>
      </rPr>
      <t xml:space="preserve"> plan for strategic direction. 
organization works on whatever activities present themselves or for which there is donor funding.</t>
    </r>
  </si>
  <si>
    <r>
      <t xml:space="preserve">There is an </t>
    </r>
    <r>
      <rPr>
        <b/>
        <sz val="10"/>
        <rFont val="Arial"/>
        <family val="2"/>
      </rPr>
      <t xml:space="preserve">informal idea of the strategic direction </t>
    </r>
    <r>
      <rPr>
        <sz val="10"/>
        <rFont val="Arial"/>
        <family val="2"/>
      </rPr>
      <t xml:space="preserve">of the organization, </t>
    </r>
    <r>
      <rPr>
        <b/>
        <sz val="10"/>
        <rFont val="Arial"/>
        <family val="2"/>
      </rPr>
      <t>but nothing formally</t>
    </r>
    <r>
      <rPr>
        <sz val="10"/>
        <rFont val="Arial"/>
        <family val="2"/>
      </rPr>
      <t xml:space="preserve"> agreed upon. 
OR a strategic plan was </t>
    </r>
    <r>
      <rPr>
        <b/>
        <sz val="10"/>
        <rFont val="Arial"/>
        <family val="2"/>
      </rPr>
      <t xml:space="preserve">written long ago. </t>
    </r>
    <r>
      <rPr>
        <sz val="10"/>
        <rFont val="Arial"/>
        <family val="2"/>
      </rPr>
      <t xml:space="preserve">
OR there is only a strategic plan </t>
    </r>
    <r>
      <rPr>
        <b/>
        <sz val="10"/>
        <rFont val="Arial"/>
        <family val="2"/>
      </rPr>
      <t xml:space="preserve">because of donor insistence but it has not been followed </t>
    </r>
    <r>
      <rPr>
        <sz val="10"/>
        <rFont val="Arial"/>
        <family val="2"/>
      </rPr>
      <t>and is not relevant to their current work.</t>
    </r>
  </si>
  <si>
    <r>
      <t xml:space="preserve">There is a </t>
    </r>
    <r>
      <rPr>
        <b/>
        <sz val="10"/>
        <rFont val="Arial"/>
        <family val="2"/>
      </rPr>
      <t>written strategic plan</t>
    </r>
    <r>
      <rPr>
        <sz val="10"/>
        <rFont val="Arial"/>
        <family val="2"/>
      </rPr>
      <t xml:space="preserve">, but it is vague and does not give specific ideas about desired type of programming.
Strategic plan is </t>
    </r>
    <r>
      <rPr>
        <b/>
        <sz val="10"/>
        <rFont val="Arial"/>
        <family val="2"/>
      </rPr>
      <t xml:space="preserve">not widely known by staff at various levels.
</t>
    </r>
  </si>
  <si>
    <r>
      <t xml:space="preserve">There is a </t>
    </r>
    <r>
      <rPr>
        <b/>
        <sz val="10"/>
        <rFont val="Arial"/>
        <family val="2"/>
      </rPr>
      <t>strategic plan, which is in line with the organization's vision and mission statement</t>
    </r>
    <r>
      <rPr>
        <sz val="10"/>
        <rFont val="Arial"/>
        <family val="2"/>
      </rPr>
      <t xml:space="preserve">. 
The plan was developed in a participatory manner, in consultation with board members and staff at various levels and is generally well known. 
</t>
    </r>
    <r>
      <rPr>
        <b/>
        <sz val="10"/>
        <rFont val="Arial"/>
        <family val="2"/>
      </rPr>
      <t>The strategic plan guides many programs and actions</t>
    </r>
    <r>
      <rPr>
        <sz val="10"/>
        <rFont val="Arial"/>
        <family val="2"/>
      </rPr>
      <t xml:space="preserve"> but some actions are done outside of this framework. 
</t>
    </r>
  </si>
  <si>
    <r>
      <t xml:space="preserve">There is an </t>
    </r>
    <r>
      <rPr>
        <b/>
        <sz val="10"/>
        <rFont val="Arial"/>
        <family val="2"/>
      </rPr>
      <t>up-to-date strategic plan</t>
    </r>
    <r>
      <rPr>
        <sz val="10"/>
        <rFont val="Arial"/>
        <family val="2"/>
      </rPr>
      <t xml:space="preserve"> with explicit links to the vision and mission which outlines the types of programs to be implemented. 
The plan was </t>
    </r>
    <r>
      <rPr>
        <b/>
        <sz val="10"/>
        <rFont val="Arial"/>
        <family val="2"/>
      </rPr>
      <t>developed in a participatory manner</t>
    </r>
    <r>
      <rPr>
        <sz val="10"/>
        <rFont val="Arial"/>
        <family val="2"/>
      </rPr>
      <t xml:space="preserve">, in consultation with board members and staff at various levels and reflects beneficiaries needs. 
The </t>
    </r>
    <r>
      <rPr>
        <b/>
        <sz val="10"/>
        <rFont val="Arial"/>
        <family val="2"/>
      </rPr>
      <t>strategic plan guides programming and actions</t>
    </r>
    <r>
      <rPr>
        <sz val="10"/>
        <rFont val="Arial"/>
        <family val="2"/>
      </rPr>
      <t xml:space="preserve"> and implementation is monitored.
The strategic plan is </t>
    </r>
    <r>
      <rPr>
        <b/>
        <sz val="10"/>
        <rFont val="Arial"/>
        <family val="2"/>
      </rPr>
      <t>reviewed at least annually</t>
    </r>
    <r>
      <rPr>
        <sz val="10"/>
        <rFont val="Arial"/>
        <family val="2"/>
      </rPr>
      <t>.</t>
    </r>
  </si>
  <si>
    <r>
      <t xml:space="preserve">The strategic plan </t>
    </r>
    <r>
      <rPr>
        <b/>
        <sz val="10"/>
        <rFont val="Arial"/>
        <family val="2"/>
      </rPr>
      <t>does not</t>
    </r>
    <r>
      <rPr>
        <sz val="10"/>
        <rFont val="Arial"/>
        <family val="2"/>
      </rPr>
      <t xml:space="preserve"> make any reference to</t>
    </r>
    <r>
      <rPr>
        <b/>
        <sz val="10"/>
        <rFont val="Arial"/>
        <family val="2"/>
      </rPr>
      <t xml:space="preserve"> nor</t>
    </r>
    <r>
      <rPr>
        <sz val="10"/>
        <rFont val="Arial"/>
        <family val="2"/>
      </rPr>
      <t xml:space="preserve"> respond to the National HIV and AIDS strategy.</t>
    </r>
  </si>
  <si>
    <r>
      <t xml:space="preserve">The strategic plan makes </t>
    </r>
    <r>
      <rPr>
        <b/>
        <sz val="10"/>
        <rFont val="Arial"/>
        <family val="2"/>
      </rPr>
      <t xml:space="preserve">reference to an outdated </t>
    </r>
    <r>
      <rPr>
        <sz val="10"/>
        <rFont val="Arial"/>
        <family val="2"/>
      </rPr>
      <t>National HIV and AIDS strategy.</t>
    </r>
  </si>
  <si>
    <r>
      <t>The strategic plan makes</t>
    </r>
    <r>
      <rPr>
        <b/>
        <sz val="10"/>
        <rFont val="Arial"/>
        <family val="2"/>
      </rPr>
      <t xml:space="preserve"> reference to the current </t>
    </r>
    <r>
      <rPr>
        <sz val="10"/>
        <rFont val="Arial"/>
        <family val="2"/>
      </rPr>
      <t xml:space="preserve">National HIV and AIDS strategy, but the </t>
    </r>
    <r>
      <rPr>
        <b/>
        <sz val="10"/>
        <rFont val="Arial"/>
        <family val="2"/>
      </rPr>
      <t>specific response is not clear.</t>
    </r>
  </si>
  <si>
    <r>
      <t>The strategic plan makes</t>
    </r>
    <r>
      <rPr>
        <b/>
        <sz val="10"/>
        <rFont val="Arial"/>
        <family val="2"/>
      </rPr>
      <t xml:space="preserve"> reference to the current</t>
    </r>
    <r>
      <rPr>
        <sz val="10"/>
        <rFont val="Arial"/>
        <family val="2"/>
      </rPr>
      <t xml:space="preserve"> National HIV and AIDS strategy, with clear responses to specific elements. However, there are </t>
    </r>
    <r>
      <rPr>
        <b/>
        <sz val="10"/>
        <rFont val="Arial"/>
        <family val="2"/>
      </rPr>
      <t>some deviations</t>
    </r>
    <r>
      <rPr>
        <sz val="10"/>
        <rFont val="Arial"/>
        <family val="2"/>
      </rPr>
      <t xml:space="preserve">. </t>
    </r>
  </si>
  <si>
    <r>
      <t xml:space="preserve">The strategic plan is </t>
    </r>
    <r>
      <rPr>
        <b/>
        <sz val="10"/>
        <rFont val="Arial"/>
        <family val="2"/>
      </rPr>
      <t>aligned with the current</t>
    </r>
    <r>
      <rPr>
        <sz val="10"/>
        <rFont val="Arial"/>
        <family val="2"/>
      </rPr>
      <t xml:space="preserve"> National HIV and AIDS strategy. The specific elements it responds to are clearly stated.</t>
    </r>
    <r>
      <rPr>
        <b/>
        <sz val="10"/>
        <rFont val="Arial"/>
        <family val="2"/>
      </rPr>
      <t xml:space="preserve"> There are no deviations from it</t>
    </r>
    <r>
      <rPr>
        <sz val="10"/>
        <rFont val="Arial"/>
        <family val="2"/>
      </rPr>
      <t>.</t>
    </r>
  </si>
  <si>
    <r>
      <t>There is</t>
    </r>
    <r>
      <rPr>
        <b/>
        <sz val="10"/>
        <rFont val="Arial"/>
        <family val="2"/>
      </rPr>
      <t xml:space="preserve"> an informal </t>
    </r>
    <r>
      <rPr>
        <sz val="10"/>
        <rFont val="Arial"/>
        <family val="2"/>
      </rPr>
      <t>idea of an organogram, but</t>
    </r>
    <r>
      <rPr>
        <b/>
        <sz val="10"/>
        <rFont val="Arial"/>
        <family val="2"/>
      </rPr>
      <t xml:space="preserve"> nothing</t>
    </r>
    <r>
      <rPr>
        <sz val="10"/>
        <rFont val="Arial"/>
        <family val="2"/>
      </rPr>
      <t xml:space="preserve"> formally agreed upon. 
Lines of reporting, authority and accountability are </t>
    </r>
    <r>
      <rPr>
        <b/>
        <sz val="10"/>
        <rFont val="Arial"/>
        <family val="2"/>
      </rPr>
      <t>centered on the Director/Chief Executive Officer</t>
    </r>
    <r>
      <rPr>
        <sz val="10"/>
        <rFont val="Arial"/>
        <family val="2"/>
      </rPr>
      <t xml:space="preserve"> (CEO)</t>
    </r>
  </si>
  <si>
    <r>
      <t xml:space="preserve">There is a </t>
    </r>
    <r>
      <rPr>
        <b/>
        <sz val="10"/>
        <rFont val="Arial"/>
        <family val="2"/>
      </rPr>
      <t xml:space="preserve">written </t>
    </r>
    <r>
      <rPr>
        <sz val="10"/>
        <rFont val="Arial"/>
        <family val="2"/>
      </rPr>
      <t xml:space="preserve">organogram, but reporting lines and supervisory relationships are </t>
    </r>
    <r>
      <rPr>
        <b/>
        <sz val="10"/>
        <rFont val="Arial"/>
        <family val="2"/>
      </rPr>
      <t>not entirely clear</t>
    </r>
    <r>
      <rPr>
        <sz val="10"/>
        <rFont val="Arial"/>
        <family val="2"/>
      </rPr>
      <t xml:space="preserve">. 
Authority and accountability is </t>
    </r>
    <r>
      <rPr>
        <b/>
        <sz val="10"/>
        <rFont val="Arial"/>
        <family val="2"/>
      </rPr>
      <t>centered on a few individuals.</t>
    </r>
    <r>
      <rPr>
        <sz val="10"/>
        <rFont val="Arial"/>
        <family val="2"/>
      </rPr>
      <t xml:space="preserve">
The organogram is </t>
    </r>
    <r>
      <rPr>
        <b/>
        <sz val="10"/>
        <rFont val="Arial"/>
        <family val="2"/>
      </rPr>
      <t>not widely</t>
    </r>
    <r>
      <rPr>
        <sz val="10"/>
        <rFont val="Arial"/>
        <family val="2"/>
      </rPr>
      <t xml:space="preserve"> known by staff at various levels. 
</t>
    </r>
  </si>
  <si>
    <r>
      <t>There is an organogram with</t>
    </r>
    <r>
      <rPr>
        <b/>
        <sz val="10"/>
        <rFont val="Arial"/>
        <family val="2"/>
      </rPr>
      <t xml:space="preserve"> clearly </t>
    </r>
    <r>
      <rPr>
        <sz val="10"/>
        <rFont val="Arial"/>
        <family val="2"/>
      </rPr>
      <t xml:space="preserve">defined reporting lines and supervisory relationships.
The organogram is not widely known by all staff at various levels. 
The organogram </t>
    </r>
    <r>
      <rPr>
        <b/>
        <sz val="10"/>
        <rFont val="Arial"/>
        <family val="2"/>
      </rPr>
      <t xml:space="preserve">is in line with </t>
    </r>
    <r>
      <rPr>
        <sz val="10"/>
        <rFont val="Arial"/>
        <family val="2"/>
      </rPr>
      <t>the strategic plan</t>
    </r>
    <r>
      <rPr>
        <b/>
        <sz val="10"/>
        <rFont val="Arial"/>
        <family val="2"/>
      </rPr>
      <t xml:space="preserve">. </t>
    </r>
    <r>
      <rPr>
        <sz val="10"/>
        <rFont val="Arial"/>
        <family val="2"/>
      </rPr>
      <t xml:space="preserve">
The organogram </t>
    </r>
    <r>
      <rPr>
        <b/>
        <sz val="10"/>
        <rFont val="Arial"/>
        <family val="2"/>
      </rPr>
      <t>is</t>
    </r>
    <r>
      <rPr>
        <sz val="10"/>
        <rFont val="Arial"/>
        <family val="2"/>
      </rPr>
      <t xml:space="preserve"> </t>
    </r>
    <r>
      <rPr>
        <b/>
        <sz val="10"/>
        <rFont val="Arial"/>
        <family val="2"/>
      </rPr>
      <t xml:space="preserve">not </t>
    </r>
    <r>
      <rPr>
        <sz val="10"/>
        <rFont val="Arial"/>
        <family val="2"/>
      </rPr>
      <t>reviewed and updated</t>
    </r>
    <r>
      <rPr>
        <b/>
        <sz val="10"/>
        <rFont val="Arial"/>
        <family val="2"/>
      </rPr>
      <t xml:space="preserve"> </t>
    </r>
    <r>
      <rPr>
        <sz val="10"/>
        <rFont val="Arial"/>
        <family val="2"/>
      </rPr>
      <t xml:space="preserve">regularly nor consistently used. </t>
    </r>
  </si>
  <si>
    <r>
      <t xml:space="preserve">There is a </t>
    </r>
    <r>
      <rPr>
        <b/>
        <sz val="10"/>
        <rFont val="Arial"/>
        <family val="2"/>
      </rPr>
      <t xml:space="preserve">written </t>
    </r>
    <r>
      <rPr>
        <sz val="10"/>
        <rFont val="Arial"/>
        <family val="2"/>
      </rPr>
      <t xml:space="preserve">vision and mission statement, but it is </t>
    </r>
    <r>
      <rPr>
        <b/>
        <sz val="10"/>
        <rFont val="Arial"/>
        <family val="2"/>
      </rPr>
      <t>vague and is not specific</t>
    </r>
    <r>
      <rPr>
        <sz val="10"/>
        <rFont val="Arial"/>
        <family val="2"/>
      </rPr>
      <t xml:space="preserve"> about the organization's purpose.
Vision and mission statement is </t>
    </r>
    <r>
      <rPr>
        <b/>
        <sz val="10"/>
        <rFont val="Arial"/>
        <family val="2"/>
      </rPr>
      <t>not</t>
    </r>
    <r>
      <rPr>
        <sz val="10"/>
        <rFont val="Arial"/>
        <family val="2"/>
      </rPr>
      <t xml:space="preserve"> widely known by staff at various levels.
</t>
    </r>
  </si>
  <si>
    <t>Number and Percent of 52 Components at each Stage of Development by Participants and Evaluators</t>
  </si>
  <si>
    <t>% of 52 components at this stage</t>
  </si>
  <si>
    <r>
      <t>Organization</t>
    </r>
    <r>
      <rPr>
        <b/>
        <sz val="10"/>
        <rFont val="Arial"/>
        <family val="2"/>
      </rPr>
      <t xml:space="preserve"> sometimes </t>
    </r>
    <r>
      <rPr>
        <sz val="10"/>
        <rFont val="Arial"/>
        <family val="2"/>
      </rPr>
      <t>tracks costs to get a</t>
    </r>
    <r>
      <rPr>
        <b/>
        <sz val="10"/>
        <rFont val="Arial"/>
        <family val="2"/>
      </rPr>
      <t xml:space="preserve"> rough </t>
    </r>
    <r>
      <rPr>
        <sz val="10"/>
        <rFont val="Arial"/>
        <family val="2"/>
      </rPr>
      <t>idea of cost effectiveness</t>
    </r>
    <r>
      <rPr>
        <b/>
        <sz val="10"/>
        <rFont val="Arial"/>
        <family val="2"/>
      </rPr>
      <t>.</t>
    </r>
  </si>
  <si>
    <r>
      <t>Organization</t>
    </r>
    <r>
      <rPr>
        <b/>
        <sz val="10"/>
        <rFont val="Arial"/>
        <family val="2"/>
      </rPr>
      <t xml:space="preserve"> often </t>
    </r>
    <r>
      <rPr>
        <sz val="10"/>
        <rFont val="Arial"/>
        <family val="2"/>
      </rPr>
      <t>tracks the cost of activities and</t>
    </r>
    <r>
      <rPr>
        <b/>
        <sz val="10"/>
        <rFont val="Arial"/>
        <family val="2"/>
      </rPr>
      <t xml:space="preserve"> sometimes does </t>
    </r>
    <r>
      <rPr>
        <sz val="10"/>
        <rFont val="Arial"/>
        <family val="2"/>
      </rPr>
      <t>a cost/benefit analysis of activities.</t>
    </r>
    <r>
      <rPr>
        <b/>
        <sz val="10"/>
        <rFont val="Arial"/>
        <family val="2"/>
      </rPr>
      <t xml:space="preserve"> </t>
    </r>
  </si>
  <si>
    <r>
      <t>Organization</t>
    </r>
    <r>
      <rPr>
        <b/>
        <sz val="10"/>
        <rFont val="Arial"/>
        <family val="2"/>
      </rPr>
      <t xml:space="preserve"> routinely </t>
    </r>
    <r>
      <rPr>
        <sz val="10"/>
        <rFont val="Arial"/>
        <family val="2"/>
      </rPr>
      <t xml:space="preserve">tracks the cost of activities and </t>
    </r>
    <r>
      <rPr>
        <b/>
        <sz val="10"/>
        <rFont val="Arial"/>
        <family val="2"/>
      </rPr>
      <t>does a cost/ben</t>
    </r>
    <r>
      <rPr>
        <sz val="10"/>
        <rFont val="Arial"/>
        <family val="2"/>
      </rPr>
      <t>efit analysis of most activities; decisions are</t>
    </r>
    <r>
      <rPr>
        <b/>
        <sz val="10"/>
        <rFont val="Arial"/>
        <family val="2"/>
      </rPr>
      <t xml:space="preserve"> sometimes </t>
    </r>
    <r>
      <rPr>
        <sz val="10"/>
        <rFont val="Arial"/>
        <family val="2"/>
      </rPr>
      <t>made based on these analyses.</t>
    </r>
  </si>
  <si>
    <r>
      <t xml:space="preserve">Organization </t>
    </r>
    <r>
      <rPr>
        <b/>
        <sz val="10"/>
        <rFont val="Arial"/>
        <family val="2"/>
      </rPr>
      <t>always</t>
    </r>
    <r>
      <rPr>
        <sz val="10"/>
        <rFont val="Arial"/>
        <family val="2"/>
      </rPr>
      <t xml:space="preserve"> tracks the cost of activities and does a cost/benefit analysis of all activities; decisions are made based on these analyses. 
Organization ensures that costs and decisions </t>
    </r>
    <r>
      <rPr>
        <b/>
        <sz val="10"/>
        <rFont val="Arial"/>
        <family val="2"/>
      </rPr>
      <t>conform</t>
    </r>
    <r>
      <rPr>
        <sz val="10"/>
        <rFont val="Arial"/>
        <family val="2"/>
      </rPr>
      <t xml:space="preserve"> with donor rules regarding </t>
    </r>
    <r>
      <rPr>
        <b/>
        <sz val="10"/>
        <rFont val="Arial"/>
        <family val="2"/>
      </rPr>
      <t>reasonable, allowed and allocable</t>
    </r>
    <r>
      <rPr>
        <sz val="10"/>
        <rFont val="Arial"/>
        <family val="2"/>
      </rPr>
      <t xml:space="preserve"> costs for activities.</t>
    </r>
  </si>
  <si>
    <r>
      <t xml:space="preserve">Organization has </t>
    </r>
    <r>
      <rPr>
        <b/>
        <sz val="10"/>
        <rFont val="Arial"/>
        <family val="2"/>
      </rPr>
      <t>no</t>
    </r>
    <r>
      <rPr>
        <sz val="10"/>
        <rFont val="Arial"/>
        <family val="2"/>
      </rPr>
      <t xml:space="preserve"> finance staff. </t>
    </r>
  </si>
  <si>
    <r>
      <t>Organization</t>
    </r>
    <r>
      <rPr>
        <b/>
        <sz val="10"/>
        <rFont val="Arial"/>
        <family val="2"/>
      </rPr>
      <t xml:space="preserve"> </t>
    </r>
    <r>
      <rPr>
        <sz val="10"/>
        <rFont val="Arial"/>
        <family val="2"/>
      </rPr>
      <t>has a</t>
    </r>
    <r>
      <rPr>
        <b/>
        <sz val="10"/>
        <rFont val="Arial"/>
        <family val="2"/>
      </rPr>
      <t xml:space="preserve"> bookkeeper </t>
    </r>
    <r>
      <rPr>
        <sz val="10"/>
        <rFont val="Arial"/>
        <family val="2"/>
      </rPr>
      <t xml:space="preserve">with some experience and basic training. </t>
    </r>
  </si>
  <si>
    <r>
      <t>Volunteers and interns are</t>
    </r>
    <r>
      <rPr>
        <b/>
        <sz val="10"/>
        <color indexed="63"/>
        <rFont val="Arial"/>
        <family val="2"/>
      </rPr>
      <t xml:space="preserve"> adequately </t>
    </r>
    <r>
      <rPr>
        <sz val="10"/>
        <color indexed="63"/>
        <rFont val="Arial"/>
        <family val="2"/>
      </rPr>
      <t>supervised and managed</t>
    </r>
    <r>
      <rPr>
        <b/>
        <sz val="10"/>
        <color indexed="63"/>
        <rFont val="Arial"/>
        <family val="2"/>
      </rPr>
      <t xml:space="preserve">; </t>
    </r>
    <r>
      <rPr>
        <sz val="10"/>
        <color indexed="63"/>
        <rFont val="Arial"/>
        <family val="2"/>
      </rPr>
      <t>their performance</t>
    </r>
    <r>
      <rPr>
        <b/>
        <sz val="10"/>
        <color indexed="63"/>
        <rFont val="Arial"/>
        <family val="2"/>
      </rPr>
      <t xml:space="preserve"> is monitored </t>
    </r>
    <r>
      <rPr>
        <sz val="10"/>
        <color indexed="63"/>
        <rFont val="Arial"/>
        <family val="2"/>
      </rPr>
      <t>and they are</t>
    </r>
    <r>
      <rPr>
        <b/>
        <sz val="10"/>
        <color indexed="63"/>
        <rFont val="Arial"/>
        <family val="2"/>
      </rPr>
      <t xml:space="preserve"> given feedback</t>
    </r>
    <r>
      <rPr>
        <sz val="10"/>
        <color indexed="63"/>
        <rFont val="Arial"/>
        <family val="2"/>
      </rPr>
      <t>. 
Volunteers and interns contributions to the Organization are valued. 
Volunteers and interns</t>
    </r>
    <r>
      <rPr>
        <b/>
        <sz val="10"/>
        <color indexed="63"/>
        <rFont val="Arial"/>
        <family val="2"/>
      </rPr>
      <t xml:space="preserve"> benefit </t>
    </r>
    <r>
      <rPr>
        <sz val="10"/>
        <color indexed="63"/>
        <rFont val="Arial"/>
        <family val="2"/>
      </rPr>
      <t xml:space="preserve">from informal and formal skills development opportunities and some volunteers and interns may </t>
    </r>
    <r>
      <rPr>
        <b/>
        <sz val="10"/>
        <color indexed="63"/>
        <rFont val="Arial"/>
        <family val="2"/>
      </rPr>
      <t xml:space="preserve">progress to become staff </t>
    </r>
    <r>
      <rPr>
        <sz val="10"/>
        <color indexed="63"/>
        <rFont val="Arial"/>
        <family val="2"/>
      </rPr>
      <t>within the organization or obtain employment elsewhere as a result of skills gained through volunteering.</t>
    </r>
  </si>
  <si>
    <r>
      <t xml:space="preserve">Staff have </t>
    </r>
    <r>
      <rPr>
        <b/>
        <sz val="10"/>
        <rFont val="Arial"/>
        <family val="2"/>
      </rPr>
      <t>not b</t>
    </r>
    <r>
      <rPr>
        <sz val="10"/>
        <rFont val="Arial"/>
        <family val="2"/>
      </rPr>
      <t xml:space="preserve">een allocated areas of accountability with deliverables and there is </t>
    </r>
    <r>
      <rPr>
        <b/>
        <sz val="10"/>
        <rFont val="Arial"/>
        <family val="2"/>
      </rPr>
      <t>no system</t>
    </r>
    <r>
      <rPr>
        <sz val="10"/>
        <rFont val="Arial"/>
        <family val="2"/>
      </rPr>
      <t xml:space="preserve"> for reviewing staff performance. </t>
    </r>
  </si>
  <si>
    <r>
      <t>Staff are</t>
    </r>
    <r>
      <rPr>
        <b/>
        <sz val="10"/>
        <rFont val="Arial"/>
        <family val="2"/>
      </rPr>
      <t xml:space="preserve"> occasionally informally </t>
    </r>
    <r>
      <rPr>
        <sz val="10"/>
        <rFont val="Arial"/>
        <family val="2"/>
      </rPr>
      <t>evaluated against broad areas of accountability.</t>
    </r>
  </si>
  <si>
    <r>
      <t>There is a</t>
    </r>
    <r>
      <rPr>
        <b/>
        <sz val="10"/>
        <rFont val="Arial"/>
        <family val="2"/>
      </rPr>
      <t xml:space="preserve"> formal </t>
    </r>
    <r>
      <rPr>
        <sz val="10"/>
        <rFont val="Arial"/>
        <family val="2"/>
      </rPr>
      <t>staff performance evaluation system</t>
    </r>
    <r>
      <rPr>
        <b/>
        <sz val="10"/>
        <rFont val="Arial"/>
        <family val="2"/>
      </rPr>
      <t xml:space="preserve"> </t>
    </r>
    <r>
      <rPr>
        <sz val="10"/>
        <rFont val="Arial"/>
        <family val="2"/>
      </rPr>
      <t xml:space="preserve">which is </t>
    </r>
    <r>
      <rPr>
        <b/>
        <sz val="10"/>
        <rFont val="Arial"/>
        <family val="2"/>
      </rPr>
      <t>sometimes</t>
    </r>
    <r>
      <rPr>
        <sz val="10"/>
        <rFont val="Arial"/>
        <family val="2"/>
      </rPr>
      <t xml:space="preserve"> followed. 
Performance evaluations are conducted against areas of accountability and deliverables, but </t>
    </r>
    <r>
      <rPr>
        <b/>
        <sz val="10"/>
        <rFont val="Arial"/>
        <family val="2"/>
      </rPr>
      <t>not consistently for all staff at all levels</t>
    </r>
    <r>
      <rPr>
        <sz val="10"/>
        <rFont val="Arial"/>
        <family val="2"/>
      </rPr>
      <t>.</t>
    </r>
  </si>
  <si>
    <r>
      <t xml:space="preserve">Organization has a </t>
    </r>
    <r>
      <rPr>
        <b/>
        <sz val="10"/>
        <rFont val="Arial"/>
        <family val="2"/>
      </rPr>
      <t>basic</t>
    </r>
    <r>
      <rPr>
        <sz val="10"/>
        <rFont val="Arial"/>
        <family val="2"/>
      </rPr>
      <t xml:space="preserve"> internal communication system. 
Interactions between individuals, units and programs hinges on personal relationships.  
Staff meetings </t>
    </r>
    <r>
      <rPr>
        <b/>
        <sz val="10"/>
        <rFont val="Arial"/>
        <family val="2"/>
      </rPr>
      <t>are planned, but are frequently postponed or cancelled</t>
    </r>
    <r>
      <rPr>
        <sz val="10"/>
        <rFont val="Arial"/>
        <family val="2"/>
      </rPr>
      <t xml:space="preserve">. Other internal communication tools may exist but are </t>
    </r>
    <r>
      <rPr>
        <b/>
        <sz val="10"/>
        <rFont val="Arial"/>
        <family val="2"/>
      </rPr>
      <t xml:space="preserve">rarely </t>
    </r>
    <r>
      <rPr>
        <sz val="10"/>
        <rFont val="Arial"/>
        <family val="2"/>
      </rPr>
      <t>used.</t>
    </r>
  </si>
  <si>
    <r>
      <rPr>
        <b/>
        <sz val="10"/>
        <rFont val="Arial"/>
        <family val="2"/>
      </rPr>
      <t xml:space="preserve">Organization has a functional internal communication system. </t>
    </r>
    <r>
      <rPr>
        <sz val="10"/>
        <rFont val="Arial"/>
        <family val="2"/>
      </rPr>
      <t xml:space="preserve">
Individuals, units and programs function </t>
    </r>
    <r>
      <rPr>
        <b/>
        <sz val="10"/>
        <rFont val="Arial"/>
        <family val="2"/>
      </rPr>
      <t>effectively</t>
    </r>
    <r>
      <rPr>
        <sz val="10"/>
        <rFont val="Arial"/>
        <family val="2"/>
      </rPr>
      <t xml:space="preserve"> together and share information and resources.  
</t>
    </r>
    <r>
      <rPr>
        <b/>
        <sz val="10"/>
        <rFont val="Arial"/>
        <family val="2"/>
      </rPr>
      <t xml:space="preserve">There are regular staff meetings with written agendas and minutes. </t>
    </r>
    <r>
      <rPr>
        <sz val="10"/>
        <rFont val="Arial"/>
        <family val="2"/>
      </rPr>
      <t xml:space="preserve">
Other internal communication tools exist and are used. 
</t>
    </r>
  </si>
  <si>
    <r>
      <t xml:space="preserve">Organization </t>
    </r>
    <r>
      <rPr>
        <b/>
        <sz val="10"/>
        <rFont val="Arial"/>
        <family val="2"/>
      </rPr>
      <t>does</t>
    </r>
    <r>
      <rPr>
        <sz val="10"/>
        <rFont val="Arial"/>
        <family val="2"/>
      </rPr>
      <t xml:space="preserve"> </t>
    </r>
    <r>
      <rPr>
        <b/>
        <sz val="10"/>
        <rFont val="Arial"/>
        <family val="2"/>
      </rPr>
      <t>not</t>
    </r>
    <r>
      <rPr>
        <sz val="10"/>
        <rFont val="Arial"/>
        <family val="2"/>
      </rPr>
      <t xml:space="preserve"> initiate new programs or make any adjustments to existing programs.</t>
    </r>
  </si>
  <si>
    <r>
      <t xml:space="preserve">Organization undertakes </t>
    </r>
    <r>
      <rPr>
        <b/>
        <sz val="10"/>
        <rFont val="Arial"/>
        <family val="2"/>
      </rPr>
      <t xml:space="preserve">continual </t>
    </r>
    <r>
      <rPr>
        <sz val="10"/>
        <rFont val="Arial"/>
        <family val="2"/>
      </rPr>
      <t xml:space="preserve">assessment of gaps in ability of existing programs to meet community and beneficiary needs and adjustments are continually made. 
Organization  </t>
    </r>
    <r>
      <rPr>
        <b/>
        <sz val="10"/>
        <rFont val="Arial"/>
        <family val="2"/>
      </rPr>
      <t>creates new, innovative</t>
    </r>
    <r>
      <rPr>
        <sz val="10"/>
        <rFont val="Arial"/>
        <family val="2"/>
      </rPr>
      <t xml:space="preserve"> programs which meet the needs of communities and beneficiaries, </t>
    </r>
    <r>
      <rPr>
        <b/>
        <sz val="10"/>
        <rFont val="Arial"/>
        <family val="2"/>
      </rPr>
      <t>based on evidence and best practice</t>
    </r>
    <r>
      <rPr>
        <sz val="10"/>
        <rFont val="Arial"/>
        <family val="2"/>
      </rPr>
      <t xml:space="preserve">. 
There is a </t>
    </r>
    <r>
      <rPr>
        <b/>
        <sz val="10"/>
        <rFont val="Arial"/>
        <family val="2"/>
      </rPr>
      <t>continuous pipeline</t>
    </r>
    <r>
      <rPr>
        <sz val="10"/>
        <rFont val="Arial"/>
        <family val="2"/>
      </rPr>
      <t xml:space="preserve"> of new ideas.
</t>
    </r>
  </si>
  <si>
    <r>
      <t xml:space="preserve">Beneficiaries, </t>
    </r>
    <r>
      <rPr>
        <b/>
        <sz val="10"/>
        <rFont val="Arial"/>
        <family val="2"/>
      </rPr>
      <t>including women and vulnerable groups</t>
    </r>
    <r>
      <rPr>
        <sz val="10"/>
        <rFont val="Arial"/>
        <family val="2"/>
      </rPr>
      <t xml:space="preserve">, feel strong ownership of programs. Community commitment is expressed through financial and/or in-kind contributions. 
</t>
    </r>
    <r>
      <rPr>
        <b/>
        <sz val="10"/>
        <rFont val="Arial"/>
        <family val="2"/>
      </rPr>
      <t xml:space="preserve">Skills transfer has taken place and exit </t>
    </r>
    <r>
      <rPr>
        <sz val="10"/>
        <rFont val="Arial"/>
        <family val="2"/>
      </rPr>
      <t xml:space="preserve">strategies have been </t>
    </r>
    <r>
      <rPr>
        <b/>
        <sz val="10"/>
        <rFont val="Arial"/>
        <family val="2"/>
      </rPr>
      <t>discussed</t>
    </r>
    <r>
      <rPr>
        <sz val="10"/>
        <rFont val="Arial"/>
        <family val="2"/>
      </rPr>
      <t xml:space="preserve"> with communities and beneficiaries in all project/program areas, who are prepared to sustain programs thereafter. </t>
    </r>
  </si>
  <si>
    <r>
      <t>Only</t>
    </r>
    <r>
      <rPr>
        <sz val="10"/>
        <rFont val="Arial"/>
        <family val="2"/>
      </rPr>
      <t xml:space="preserve"> the top leader(s) make all important decisions on their own and without consulting others. 
The leaders are </t>
    </r>
    <r>
      <rPr>
        <b/>
        <sz val="10"/>
        <rFont val="Arial"/>
        <family val="2"/>
      </rPr>
      <t>not open</t>
    </r>
    <r>
      <rPr>
        <sz val="10"/>
        <rFont val="Arial"/>
        <family val="2"/>
      </rPr>
      <t xml:space="preserve"> to new ideas. 
</t>
    </r>
  </si>
  <si>
    <r>
      <t>There is a</t>
    </r>
    <r>
      <rPr>
        <b/>
        <sz val="10"/>
        <rFont val="Arial"/>
        <family val="2"/>
      </rPr>
      <t xml:space="preserve"> formal </t>
    </r>
    <r>
      <rPr>
        <sz val="10"/>
        <rFont val="Arial"/>
        <family val="2"/>
      </rPr>
      <t xml:space="preserve">process of consultation and/or </t>
    </r>
    <r>
      <rPr>
        <b/>
        <sz val="10"/>
        <rFont val="Arial"/>
        <family val="2"/>
      </rPr>
      <t>documented structure</t>
    </r>
    <r>
      <rPr>
        <sz val="10"/>
        <rFont val="Arial"/>
        <family val="2"/>
      </rPr>
      <t xml:space="preserve"> for delegation of important decisions, that includes </t>
    </r>
    <r>
      <rPr>
        <b/>
        <sz val="10"/>
        <rFont val="Arial"/>
        <family val="2"/>
      </rPr>
      <t xml:space="preserve">some </t>
    </r>
    <r>
      <rPr>
        <sz val="10"/>
        <rFont val="Arial"/>
        <family val="2"/>
      </rPr>
      <t xml:space="preserve">staff. 
However, this process is </t>
    </r>
    <r>
      <rPr>
        <b/>
        <sz val="10"/>
        <rFont val="Arial"/>
        <family val="2"/>
      </rPr>
      <t>not entirely clear and is only followed some of the time</t>
    </r>
    <r>
      <rPr>
        <sz val="10"/>
        <rFont val="Arial"/>
        <family val="2"/>
      </rPr>
      <t xml:space="preserve">. Staff are consulted over some decisions which affect them. </t>
    </r>
  </si>
  <si>
    <r>
      <t xml:space="preserve">Organization has </t>
    </r>
    <r>
      <rPr>
        <b/>
        <sz val="10"/>
        <rFont val="Arial"/>
        <family val="2"/>
      </rPr>
      <t>no</t>
    </r>
    <r>
      <rPr>
        <sz val="10"/>
        <rFont val="Arial"/>
        <family val="2"/>
      </rPr>
      <t xml:space="preserve"> communication system. 
Individuals, units and programs work independently. Internal communication tools</t>
    </r>
    <r>
      <rPr>
        <b/>
        <sz val="10"/>
        <rFont val="Arial"/>
        <family val="2"/>
      </rPr>
      <t xml:space="preserve"> do not</t>
    </r>
    <r>
      <rPr>
        <sz val="10"/>
        <rFont val="Arial"/>
        <family val="2"/>
      </rPr>
      <t xml:space="preserve"> exist OR exist but </t>
    </r>
    <r>
      <rPr>
        <b/>
        <sz val="10"/>
        <rFont val="Arial"/>
        <family val="2"/>
      </rPr>
      <t>are not</t>
    </r>
    <r>
      <rPr>
        <sz val="10"/>
        <rFont val="Arial"/>
        <family val="2"/>
      </rPr>
      <t xml:space="preserve"> used. </t>
    </r>
  </si>
  <si>
    <r>
      <t xml:space="preserve">Organization has </t>
    </r>
    <r>
      <rPr>
        <b/>
        <sz val="10"/>
        <rFont val="Arial"/>
        <family val="2"/>
      </rPr>
      <t xml:space="preserve">an informal </t>
    </r>
    <r>
      <rPr>
        <sz val="10"/>
        <rFont val="Arial"/>
        <family val="2"/>
      </rPr>
      <t xml:space="preserve">internal communication system. 
There is </t>
    </r>
    <r>
      <rPr>
        <b/>
        <sz val="10"/>
        <rFont val="Arial"/>
        <family val="2"/>
      </rPr>
      <t>minimal or dysfunctional</t>
    </r>
    <r>
      <rPr>
        <sz val="10"/>
        <rFont val="Arial"/>
        <family val="2"/>
      </rPr>
      <t xml:space="preserve"> communication and coordination between individuals, units and programs. 
There may be </t>
    </r>
    <r>
      <rPr>
        <b/>
        <sz val="10"/>
        <rFont val="Arial"/>
        <family val="2"/>
      </rPr>
      <t>occasional and unplanned</t>
    </r>
    <r>
      <rPr>
        <sz val="10"/>
        <rFont val="Arial"/>
        <family val="2"/>
      </rPr>
      <t xml:space="preserve"> staff meetings.
</t>
    </r>
  </si>
  <si>
    <r>
      <t xml:space="preserve">There is a formal process of consultation and/or a formal structure for delegation of important decisions that involves </t>
    </r>
    <r>
      <rPr>
        <b/>
        <sz val="10"/>
        <rFont val="Arial"/>
        <family val="2"/>
      </rPr>
      <t>staff and beneficiaries</t>
    </r>
    <r>
      <rPr>
        <sz val="10"/>
        <rFont val="Arial"/>
        <family val="2"/>
      </rPr>
      <t>. 
The process is clear</t>
    </r>
    <r>
      <rPr>
        <b/>
        <sz val="10"/>
        <rFont val="Arial"/>
        <family val="2"/>
      </rPr>
      <t>, widely known</t>
    </r>
    <r>
      <rPr>
        <sz val="10"/>
        <rFont val="Arial"/>
        <family val="2"/>
      </rPr>
      <t xml:space="preserve"> about and </t>
    </r>
    <r>
      <rPr>
        <b/>
        <sz val="10"/>
        <rFont val="Arial"/>
        <family val="2"/>
      </rPr>
      <t>corrective action</t>
    </r>
    <r>
      <rPr>
        <sz val="10"/>
        <rFont val="Arial"/>
        <family val="2"/>
      </rPr>
      <t xml:space="preserve"> is taken if it is not followed. 
Staff are consulted over issues which affect them and </t>
    </r>
    <r>
      <rPr>
        <b/>
        <sz val="10"/>
        <rFont val="Arial"/>
        <family val="2"/>
      </rPr>
      <t xml:space="preserve">effort </t>
    </r>
    <r>
      <rPr>
        <sz val="10"/>
        <rFont val="Arial"/>
        <family val="2"/>
      </rPr>
      <t>is made to ensure that beneficiaries</t>
    </r>
    <r>
      <rPr>
        <b/>
        <sz val="10"/>
        <rFont val="Arial"/>
        <family val="2"/>
      </rPr>
      <t xml:space="preserve">, </t>
    </r>
    <r>
      <rPr>
        <sz val="10"/>
        <rFont val="Arial"/>
        <family val="2"/>
      </rPr>
      <t xml:space="preserve">including women, children and vulnerable groups are included </t>
    </r>
    <r>
      <rPr>
        <b/>
        <sz val="10"/>
        <rFont val="Arial"/>
        <family val="2"/>
      </rPr>
      <t>in decision making</t>
    </r>
    <r>
      <rPr>
        <sz val="10"/>
        <rFont val="Arial"/>
        <family val="2"/>
      </rPr>
      <t xml:space="preserve">. 
</t>
    </r>
  </si>
  <si>
    <r>
      <t>There is a</t>
    </r>
    <r>
      <rPr>
        <b/>
        <sz val="10"/>
        <rFont val="Arial"/>
        <family val="2"/>
      </rPr>
      <t xml:space="preserve"> </t>
    </r>
    <r>
      <rPr>
        <sz val="10"/>
        <rFont val="Arial"/>
        <family val="2"/>
      </rPr>
      <t xml:space="preserve">formal process for informing staff, donors, beneficiaries and other stakeholders about important decisions and results and this process is always followed. </t>
    </r>
    <r>
      <rPr>
        <b/>
        <sz val="10"/>
        <rFont val="Arial"/>
        <family val="2"/>
      </rPr>
      <t>Corrective action is taken</t>
    </r>
    <r>
      <rPr>
        <sz val="10"/>
        <rFont val="Arial"/>
        <family val="2"/>
      </rPr>
      <t xml:space="preserve"> if the process is not followed. 
Leaders report on decisions and results regularly through appropriate open forums (community forums, stakeholder meetings, AGMs etc) and </t>
    </r>
    <r>
      <rPr>
        <b/>
        <sz val="10"/>
        <rFont val="Arial"/>
        <family val="2"/>
      </rPr>
      <t xml:space="preserve">effort </t>
    </r>
    <r>
      <rPr>
        <sz val="10"/>
        <rFont val="Arial"/>
        <family val="2"/>
      </rPr>
      <t>is made to ensure the communication is</t>
    </r>
    <r>
      <rPr>
        <b/>
        <sz val="10"/>
        <rFont val="Arial"/>
        <family val="2"/>
      </rPr>
      <t xml:space="preserve"> suitable for the audience</t>
    </r>
    <r>
      <rPr>
        <sz val="10"/>
        <rFont val="Arial"/>
        <family val="2"/>
      </rPr>
      <t xml:space="preserve">. 
There is a high level of upward, downward, sideways, internal and external accountability. </t>
    </r>
  </si>
  <si>
    <r>
      <t xml:space="preserve">There is </t>
    </r>
    <r>
      <rPr>
        <b/>
        <sz val="10"/>
        <rFont val="Arial"/>
        <family val="2"/>
      </rPr>
      <t xml:space="preserve">no </t>
    </r>
    <r>
      <rPr>
        <sz val="10"/>
        <rFont val="Arial"/>
        <family val="2"/>
      </rPr>
      <t>office or equipment</t>
    </r>
  </si>
  <si>
    <r>
      <t xml:space="preserve">There is no office space. 
</t>
    </r>
    <r>
      <rPr>
        <b/>
        <sz val="10"/>
        <rFont val="Arial"/>
        <family val="2"/>
      </rPr>
      <t xml:space="preserve">Equipment is borrowed from others or improvised. </t>
    </r>
    <r>
      <rPr>
        <sz val="10"/>
        <rFont val="Arial"/>
        <family val="2"/>
      </rPr>
      <t xml:space="preserve">
There is </t>
    </r>
    <r>
      <rPr>
        <b/>
        <sz val="10"/>
        <rFont val="Arial"/>
        <family val="2"/>
      </rPr>
      <t>no</t>
    </r>
    <r>
      <rPr>
        <sz val="10"/>
        <rFont val="Arial"/>
        <family val="2"/>
      </rPr>
      <t xml:space="preserve"> inventory system.</t>
    </r>
  </si>
  <si>
    <r>
      <t xml:space="preserve">There is </t>
    </r>
    <r>
      <rPr>
        <b/>
        <sz val="10"/>
        <rFont val="Arial"/>
        <family val="2"/>
      </rPr>
      <t xml:space="preserve">office space and equipment </t>
    </r>
    <r>
      <rPr>
        <sz val="10"/>
        <rFont val="Arial"/>
        <family val="2"/>
      </rPr>
      <t>which fulfills</t>
    </r>
    <r>
      <rPr>
        <b/>
        <sz val="10"/>
        <rFont val="Arial"/>
        <family val="2"/>
      </rPr>
      <t xml:space="preserve"> some needs</t>
    </r>
    <r>
      <rPr>
        <sz val="10"/>
        <rFont val="Arial"/>
        <family val="2"/>
      </rPr>
      <t xml:space="preserve"> but leaves major gaps. 
There is</t>
    </r>
    <r>
      <rPr>
        <b/>
        <sz val="10"/>
        <rFont val="Arial"/>
        <family val="2"/>
      </rPr>
      <t xml:space="preserve"> a basic </t>
    </r>
    <r>
      <rPr>
        <sz val="10"/>
        <rFont val="Arial"/>
        <family val="2"/>
      </rPr>
      <t>inventory system  in place.</t>
    </r>
  </si>
  <si>
    <r>
      <t xml:space="preserve">There is </t>
    </r>
    <r>
      <rPr>
        <b/>
        <sz val="10"/>
        <rFont val="Arial"/>
        <family val="2"/>
      </rPr>
      <t xml:space="preserve">adequate office space, equipment and storage, </t>
    </r>
    <r>
      <rPr>
        <sz val="10"/>
        <rFont val="Arial"/>
        <family val="2"/>
      </rPr>
      <t xml:space="preserve">but with </t>
    </r>
    <r>
      <rPr>
        <b/>
        <sz val="10"/>
        <rFont val="Arial"/>
        <family val="2"/>
      </rPr>
      <t>some gaps</t>
    </r>
    <r>
      <rPr>
        <sz val="10"/>
        <rFont val="Arial"/>
        <family val="2"/>
      </rPr>
      <t>. 
There are</t>
    </r>
    <r>
      <rPr>
        <b/>
        <sz val="10"/>
        <rFont val="Arial"/>
        <family val="2"/>
      </rPr>
      <t xml:space="preserve"> not enough</t>
    </r>
    <r>
      <rPr>
        <sz val="10"/>
        <rFont val="Arial"/>
        <family val="2"/>
      </rPr>
      <t xml:space="preserve"> resources to seriously consider replacement, improvement or maintenance. 
</t>
    </r>
    <r>
      <rPr>
        <b/>
        <sz val="10"/>
        <rFont val="Arial"/>
        <family val="2"/>
      </rPr>
      <t xml:space="preserve">Inventory system exists </t>
    </r>
    <r>
      <rPr>
        <sz val="10"/>
        <rFont val="Arial"/>
        <family val="2"/>
      </rPr>
      <t>but has not been updated in the past year.</t>
    </r>
  </si>
  <si>
    <r>
      <t xml:space="preserve">The organization has </t>
    </r>
    <r>
      <rPr>
        <b/>
        <sz val="10"/>
        <rFont val="Arial"/>
        <family val="2"/>
      </rPr>
      <t xml:space="preserve">sufficient </t>
    </r>
    <r>
      <rPr>
        <sz val="10"/>
        <rFont val="Arial"/>
        <family val="2"/>
      </rPr>
      <t>office and equipment and</t>
    </r>
    <r>
      <rPr>
        <b/>
        <sz val="10"/>
        <rFont val="Arial"/>
        <family val="2"/>
      </rPr>
      <t xml:space="preserve"> an adequate plan </t>
    </r>
    <r>
      <rPr>
        <sz val="10"/>
        <rFont val="Arial"/>
        <family val="2"/>
      </rPr>
      <t xml:space="preserve">for maintenance and replacement. 
</t>
    </r>
    <r>
      <rPr>
        <b/>
        <sz val="10"/>
        <rFont val="Arial"/>
        <family val="2"/>
      </rPr>
      <t>Inventory system</t>
    </r>
    <r>
      <rPr>
        <sz val="10"/>
        <rFont val="Arial"/>
        <family val="2"/>
      </rPr>
      <t xml:space="preserve"> exists, is updated regularly and </t>
    </r>
    <r>
      <rPr>
        <b/>
        <sz val="10"/>
        <rFont val="Arial"/>
        <family val="2"/>
      </rPr>
      <t>has been audited</t>
    </r>
    <r>
      <rPr>
        <sz val="10"/>
        <rFont val="Arial"/>
        <family val="2"/>
      </rPr>
      <t>.</t>
    </r>
  </si>
  <si>
    <r>
      <t>Organization has</t>
    </r>
    <r>
      <rPr>
        <b/>
        <sz val="10"/>
        <rFont val="Arial"/>
        <family val="2"/>
      </rPr>
      <t xml:space="preserve"> formal documented </t>
    </r>
    <r>
      <rPr>
        <sz val="10"/>
        <rFont val="Arial"/>
        <family val="2"/>
      </rPr>
      <t>recruitment procedures</t>
    </r>
    <r>
      <rPr>
        <b/>
        <sz val="10"/>
        <rFont val="Arial"/>
        <family val="2"/>
      </rPr>
      <t>,</t>
    </r>
    <r>
      <rPr>
        <sz val="10"/>
        <rFont val="Arial"/>
        <family val="2"/>
      </rPr>
      <t xml:space="preserve"> but these are </t>
    </r>
    <r>
      <rPr>
        <b/>
        <sz val="10"/>
        <rFont val="Arial"/>
        <family val="2"/>
      </rPr>
      <t xml:space="preserve">not entirely clear </t>
    </r>
    <r>
      <rPr>
        <sz val="10"/>
        <rFont val="Arial"/>
        <family val="2"/>
      </rPr>
      <t xml:space="preserve">and are not always followed.
Organization has staff that represent </t>
    </r>
    <r>
      <rPr>
        <b/>
        <sz val="10"/>
        <rFont val="Arial"/>
        <family val="2"/>
      </rPr>
      <t xml:space="preserve">some </t>
    </r>
    <r>
      <rPr>
        <sz val="10"/>
        <rFont val="Arial"/>
        <family val="2"/>
      </rPr>
      <t xml:space="preserve">of the wide range of knowledge and expertise (e.g. finance, admin, M&amp;E, implementation, fund raising, etc) required to implement the strategy. 
</t>
    </r>
  </si>
  <si>
    <r>
      <t xml:space="preserve">Organization has a </t>
    </r>
    <r>
      <rPr>
        <b/>
        <sz val="10"/>
        <rFont val="Arial"/>
        <family val="2"/>
      </rPr>
      <t>good</t>
    </r>
    <r>
      <rPr>
        <sz val="10"/>
        <rFont val="Arial"/>
        <family val="2"/>
      </rPr>
      <t xml:space="preserve"> internal communication system. 
Individuals, units and programs function </t>
    </r>
    <r>
      <rPr>
        <b/>
        <sz val="10"/>
        <rFont val="Arial"/>
        <family val="2"/>
      </rPr>
      <t>seamlessly</t>
    </r>
    <r>
      <rPr>
        <sz val="10"/>
        <rFont val="Arial"/>
        <family val="2"/>
      </rPr>
      <t xml:space="preserve"> and communication is determined by organizational need rather than personal relations or politics. 
There is a schedule for regular staff meetings, agendas and minutes are circulated and </t>
    </r>
    <r>
      <rPr>
        <b/>
        <sz val="10"/>
        <rFont val="Arial"/>
        <family val="2"/>
      </rPr>
      <t>action items are followed-up on</t>
    </r>
    <r>
      <rPr>
        <sz val="10"/>
        <rFont val="Arial"/>
        <family val="2"/>
      </rPr>
      <t>.  
A range of other internal communication tools exist and are regularly used.</t>
    </r>
  </si>
  <si>
    <r>
      <t xml:space="preserve">There is </t>
    </r>
    <r>
      <rPr>
        <b/>
        <sz val="10"/>
        <rFont val="Arial"/>
        <family val="2"/>
      </rPr>
      <t>no</t>
    </r>
    <r>
      <rPr>
        <sz val="10"/>
        <rFont val="Arial"/>
        <family val="2"/>
      </rPr>
      <t xml:space="preserve"> mechanism for communicating important decisions or results. There are no plans to change this situation.</t>
    </r>
  </si>
  <si>
    <r>
      <t>There is</t>
    </r>
    <r>
      <rPr>
        <b/>
        <sz val="10"/>
        <rFont val="Arial"/>
        <family val="2"/>
      </rPr>
      <t xml:space="preserve"> an informal </t>
    </r>
    <r>
      <rPr>
        <sz val="10"/>
        <rFont val="Arial"/>
        <family val="2"/>
      </rPr>
      <t>process for informing staff about important decisions and results</t>
    </r>
    <r>
      <rPr>
        <b/>
        <sz val="10"/>
        <rFont val="Arial"/>
        <family val="2"/>
      </rPr>
      <t xml:space="preserve">. </t>
    </r>
    <r>
      <rPr>
        <sz val="10"/>
        <rFont val="Arial"/>
        <family val="2"/>
      </rPr>
      <t xml:space="preserve">
</t>
    </r>
    <r>
      <rPr>
        <b/>
        <sz val="10"/>
        <rFont val="Arial"/>
        <family val="2"/>
      </rPr>
      <t>Occasionally</t>
    </r>
    <r>
      <rPr>
        <sz val="10"/>
        <rFont val="Arial"/>
        <family val="2"/>
      </rPr>
      <t>, important decisions and results are discussed and some staff feel informed about them.</t>
    </r>
  </si>
  <si>
    <r>
      <t xml:space="preserve">There is </t>
    </r>
    <r>
      <rPr>
        <b/>
        <sz val="10"/>
        <rFont val="Arial"/>
        <family val="2"/>
      </rPr>
      <t xml:space="preserve">a formal </t>
    </r>
    <r>
      <rPr>
        <sz val="10"/>
        <rFont val="Arial"/>
        <family val="2"/>
      </rPr>
      <t>process for informing</t>
    </r>
    <r>
      <rPr>
        <b/>
        <sz val="10"/>
        <rFont val="Arial"/>
        <family val="2"/>
      </rPr>
      <t xml:space="preserve"> staff and donors </t>
    </r>
    <r>
      <rPr>
        <sz val="10"/>
        <rFont val="Arial"/>
        <family val="2"/>
      </rPr>
      <t>about important decisions and results</t>
    </r>
    <r>
      <rPr>
        <b/>
        <sz val="10"/>
        <rFont val="Arial"/>
        <family val="2"/>
      </rPr>
      <t>,</t>
    </r>
    <r>
      <rPr>
        <sz val="10"/>
        <rFont val="Arial"/>
        <family val="2"/>
      </rPr>
      <t xml:space="preserve"> but it </t>
    </r>
    <r>
      <rPr>
        <b/>
        <sz val="10"/>
        <rFont val="Arial"/>
        <family val="2"/>
      </rPr>
      <t>is not</t>
    </r>
    <r>
      <rPr>
        <sz val="10"/>
        <rFont val="Arial"/>
        <family val="2"/>
      </rPr>
      <t xml:space="preserve"> routinely followed. 
Leaders </t>
    </r>
    <r>
      <rPr>
        <b/>
        <sz val="10"/>
        <rFont val="Arial"/>
        <family val="2"/>
      </rPr>
      <t>sometimes</t>
    </r>
    <r>
      <rPr>
        <sz val="10"/>
        <rFont val="Arial"/>
        <family val="2"/>
      </rPr>
      <t xml:space="preserve"> report on decisions and results through appropriate and open forums (community forums, stakeholder meetings, AGMs etc). 
</t>
    </r>
    <r>
      <rPr>
        <b/>
        <sz val="10"/>
        <rFont val="Arial"/>
        <family val="2"/>
      </rPr>
      <t>Beneficiaries are not informed</t>
    </r>
    <r>
      <rPr>
        <sz val="10"/>
        <rFont val="Arial"/>
        <family val="2"/>
      </rPr>
      <t xml:space="preserve"> about important decisions and results.</t>
    </r>
  </si>
  <si>
    <r>
      <t xml:space="preserve">There is a formal process for informing </t>
    </r>
    <r>
      <rPr>
        <b/>
        <sz val="10"/>
        <rFont val="Arial"/>
        <family val="2"/>
      </rPr>
      <t xml:space="preserve">staff, donors and beneficiaries </t>
    </r>
    <r>
      <rPr>
        <sz val="10"/>
        <rFont val="Arial"/>
        <family val="2"/>
      </rPr>
      <t>about important decisions and results and this process</t>
    </r>
    <r>
      <rPr>
        <b/>
        <sz val="10"/>
        <rFont val="Arial"/>
        <family val="2"/>
      </rPr>
      <t xml:space="preserve"> is usually </t>
    </r>
    <r>
      <rPr>
        <sz val="10"/>
        <rFont val="Arial"/>
        <family val="2"/>
      </rPr>
      <t>followed</t>
    </r>
    <r>
      <rPr>
        <b/>
        <sz val="10"/>
        <rFont val="Arial"/>
        <family val="2"/>
      </rPr>
      <t xml:space="preserve">. </t>
    </r>
    <r>
      <rPr>
        <sz val="10"/>
        <rFont val="Arial"/>
        <family val="2"/>
      </rPr>
      <t xml:space="preserve">
Leaders report on decisions and results </t>
    </r>
    <r>
      <rPr>
        <b/>
        <sz val="10"/>
        <rFont val="Arial"/>
        <family val="2"/>
      </rPr>
      <t>regularly</t>
    </r>
    <r>
      <rPr>
        <sz val="10"/>
        <rFont val="Arial"/>
        <family val="2"/>
      </rPr>
      <t xml:space="preserve"> through appropriate open forums (community forums, stakeholder meetings, AGMs etc). </t>
    </r>
  </si>
  <si>
    <t>Organogram which defines reporting lines exists. It is in line with the strategic plan, is reviewed and updated regularly and is used consistently .</t>
  </si>
  <si>
    <t>There is no organogram.</t>
  </si>
  <si>
    <t>AGM</t>
  </si>
  <si>
    <t>Annual General Meeting</t>
  </si>
  <si>
    <t xml:space="preserve">Organization has a diverse Board comprising individuals with relevant knowledge and expertize.  </t>
  </si>
  <si>
    <t>Organization's strategic plan responds to specific elements in the National HIV and AIDS Strategy.*</t>
  </si>
  <si>
    <t>Organization has a clearly written strategic plan in line with the vision and mission statement which guides work and is reviewed annually.</t>
  </si>
  <si>
    <t xml:space="preserve">1.1 Organization goal vision and mission </t>
  </si>
  <si>
    <t>Score</t>
  </si>
  <si>
    <t>Organization has well-developed system for communication between individuals, units and programs and uses a range of appropriate internal communication tools (face to face meetings; emails, newsletter, shared folders, intranet, etc).</t>
  </si>
  <si>
    <r>
      <t>There is a formal written staff development policy and system in place that is used by</t>
    </r>
    <r>
      <rPr>
        <b/>
        <sz val="10"/>
        <rFont val="Arial"/>
        <family val="2"/>
      </rPr>
      <t xml:space="preserve"> many staff.</t>
    </r>
    <r>
      <rPr>
        <sz val="10"/>
        <rFont val="Arial"/>
        <family val="2"/>
      </rPr>
      <t xml:space="preserve">
Management are committed to and value staff development.</t>
    </r>
  </si>
  <si>
    <t xml:space="preserve">6.1  HIV and AIDS information, knowledge and skills </t>
  </si>
  <si>
    <t>6.2 Program design and modification</t>
  </si>
  <si>
    <t>6.3 Program implementation review</t>
  </si>
  <si>
    <t>6.4 Service delivery</t>
  </si>
  <si>
    <t>6.6 Resource mobilization and sustainability</t>
  </si>
  <si>
    <t>6.5 Program sustainability</t>
  </si>
  <si>
    <t>7.1 Annual work plan</t>
  </si>
  <si>
    <t>7.2 M&amp;E plans and framework</t>
  </si>
  <si>
    <t>7.3 M&amp;E tools and data collection system</t>
  </si>
  <si>
    <t>7.4 M&amp;E data analysis, dissemination and use</t>
  </si>
  <si>
    <t>7.5 Evaluation contributes to organizational learning</t>
  </si>
  <si>
    <t>8.1 Partnerships, networking and collaboration</t>
  </si>
  <si>
    <t xml:space="preserve">8.2 Community
presence and
involvement
</t>
  </si>
  <si>
    <t xml:space="preserve">8.3 External communication strategy </t>
  </si>
  <si>
    <t>8.4 Communication materials</t>
  </si>
  <si>
    <t>8.5 Advocacy and policy engagement</t>
  </si>
  <si>
    <t>9.1 Knowledge exchange</t>
  </si>
  <si>
    <t>9.2 Knowledge management (KM)</t>
  </si>
  <si>
    <t>9. Knowledge Management TOTAL</t>
  </si>
  <si>
    <t>Grant Management TOTAL</t>
  </si>
  <si>
    <t>5. Grant Management TOTAL</t>
  </si>
  <si>
    <t>6.  Program Management</t>
  </si>
  <si>
    <t xml:space="preserve">5. Grant Management </t>
  </si>
  <si>
    <t>7. Planning, M&amp;E</t>
  </si>
  <si>
    <t>8. Partnerships, External Relations and Networking</t>
  </si>
  <si>
    <t>9. Knowledge Management</t>
  </si>
  <si>
    <t>4.1 Financial accounts/ accounting system</t>
  </si>
  <si>
    <t>OD Capacity Assessment - Individual Scoring Sheet</t>
  </si>
  <si>
    <t>1.3 Strategic plan aligned to National HIV and AIDS Strategy and/or regional and international strategies</t>
  </si>
  <si>
    <t>Clear, structured process in place for consultation and decision-making which is understood and adhered to. Staff and program/project beneficiaries are consulted over issues which affect them.</t>
  </si>
  <si>
    <t>Percentage Score</t>
  </si>
  <si>
    <t>Percentage score</t>
  </si>
  <si>
    <r>
      <t>Organization does</t>
    </r>
    <r>
      <rPr>
        <b/>
        <sz val="10"/>
        <rFont val="Arial"/>
        <family val="2"/>
      </rPr>
      <t xml:space="preserve"> no</t>
    </r>
    <r>
      <rPr>
        <sz val="10"/>
        <rFont val="Arial"/>
        <family val="2"/>
      </rPr>
      <t>t implement programs in line with strategic plan and does not have review meetings.</t>
    </r>
  </si>
  <si>
    <r>
      <t>Organization has a strategic plan which is</t>
    </r>
    <r>
      <rPr>
        <b/>
        <sz val="10"/>
        <rFont val="Arial"/>
        <family val="2"/>
      </rPr>
      <t xml:space="preserve"> occasionally</t>
    </r>
    <r>
      <rPr>
        <sz val="10"/>
        <rFont val="Arial"/>
        <family val="2"/>
      </rPr>
      <t xml:space="preserve"> used to guide program implementation</t>
    </r>
    <r>
      <rPr>
        <b/>
        <sz val="10"/>
        <rFont val="Arial"/>
        <family val="2"/>
      </rPr>
      <t xml:space="preserve">. 
</t>
    </r>
    <r>
      <rPr>
        <sz val="10"/>
        <rFont val="Arial"/>
        <family val="2"/>
      </rPr>
      <t>Implementation is reviewed</t>
    </r>
    <r>
      <rPr>
        <b/>
        <sz val="10"/>
        <rFont val="Arial"/>
        <family val="2"/>
      </rPr>
      <t xml:space="preserve"> informally. </t>
    </r>
    <r>
      <rPr>
        <sz val="10"/>
        <rFont val="Arial"/>
        <family val="2"/>
      </rPr>
      <t xml:space="preserve">
OR Review meetings have occurred in the past at the donor's behest, but not recently.</t>
    </r>
  </si>
  <si>
    <r>
      <t xml:space="preserve">Organization has a strategic plan which is used to guide program implementation. 
Review meetings occur </t>
    </r>
    <r>
      <rPr>
        <b/>
        <sz val="10"/>
        <rFont val="Arial"/>
        <family val="2"/>
      </rPr>
      <t>frequently,</t>
    </r>
    <r>
      <rPr>
        <sz val="10"/>
        <rFont val="Arial"/>
        <family val="2"/>
      </rPr>
      <t xml:space="preserve"> involving staff, beneficiaries and other stakeholders, where knowledge, experience and lessons learned are discussed and the strategic plan reviewed. </t>
    </r>
  </si>
  <si>
    <r>
      <t>Communities feel</t>
    </r>
    <r>
      <rPr>
        <b/>
        <sz val="10"/>
        <rFont val="Arial"/>
        <family val="2"/>
      </rPr>
      <t xml:space="preserve"> strong </t>
    </r>
    <r>
      <rPr>
        <sz val="10"/>
        <rFont val="Arial"/>
        <family val="2"/>
      </rPr>
      <t xml:space="preserve">ownership of programs and express their commitment through financial and/or in-kind contributions. </t>
    </r>
    <r>
      <rPr>
        <b/>
        <sz val="10"/>
        <rFont val="Arial"/>
        <family val="2"/>
      </rPr>
      <t xml:space="preserve">
</t>
    </r>
    <r>
      <rPr>
        <sz val="10"/>
        <rFont val="Arial"/>
        <family val="2"/>
      </rPr>
      <t xml:space="preserve">Organization is </t>
    </r>
    <r>
      <rPr>
        <b/>
        <sz val="10"/>
        <rFont val="Arial"/>
        <family val="2"/>
      </rPr>
      <t xml:space="preserve">taking steps to </t>
    </r>
    <r>
      <rPr>
        <sz val="10"/>
        <rFont val="Arial"/>
        <family val="2"/>
      </rPr>
      <t>build community capacity to sustain</t>
    </r>
    <r>
      <rPr>
        <b/>
        <sz val="10"/>
        <rFont val="Arial"/>
        <family val="2"/>
      </rPr>
      <t xml:space="preserve"> </t>
    </r>
    <r>
      <rPr>
        <sz val="10"/>
        <rFont val="Arial"/>
        <family val="2"/>
      </rPr>
      <t>programs</t>
    </r>
    <r>
      <rPr>
        <b/>
        <sz val="10"/>
        <rFont val="Arial"/>
        <family val="2"/>
      </rPr>
      <t xml:space="preserve"> </t>
    </r>
    <r>
      <rPr>
        <sz val="10"/>
        <rFont val="Arial"/>
        <family val="2"/>
      </rPr>
      <t>(i.e. through skills transfer and other capacity building activities)</t>
    </r>
    <r>
      <rPr>
        <b/>
        <sz val="10"/>
        <rFont val="Arial"/>
        <family val="2"/>
      </rPr>
      <t xml:space="preserve"> and has an exit strategy for several programs.</t>
    </r>
  </si>
  <si>
    <r>
      <t xml:space="preserve">Communities feel </t>
    </r>
    <r>
      <rPr>
        <b/>
        <sz val="10"/>
        <rFont val="Arial"/>
        <family val="2"/>
      </rPr>
      <t xml:space="preserve">some </t>
    </r>
    <r>
      <rPr>
        <sz val="10"/>
        <rFont val="Arial"/>
        <family val="2"/>
      </rPr>
      <t>ownership of programs and</t>
    </r>
    <r>
      <rPr>
        <b/>
        <sz val="10"/>
        <rFont val="Arial"/>
        <family val="2"/>
      </rPr>
      <t xml:space="preserve"> express </t>
    </r>
    <r>
      <rPr>
        <sz val="10"/>
        <rFont val="Arial"/>
        <family val="2"/>
      </rPr>
      <t>commitment/make contributions.</t>
    </r>
    <r>
      <rPr>
        <b/>
        <sz val="10"/>
        <rFont val="Arial"/>
        <family val="2"/>
      </rPr>
      <t xml:space="preserve"> 
</t>
    </r>
    <r>
      <rPr>
        <sz val="10"/>
        <rFont val="Arial"/>
        <family val="2"/>
      </rPr>
      <t>Organization is</t>
    </r>
    <r>
      <rPr>
        <b/>
        <sz val="10"/>
        <rFont val="Arial"/>
        <family val="2"/>
      </rPr>
      <t xml:space="preserve"> starting to </t>
    </r>
    <r>
      <rPr>
        <sz val="10"/>
        <rFont val="Arial"/>
        <family val="2"/>
      </rPr>
      <t xml:space="preserve">initiate skills transfer/capacity building activities which will form the basis of an exit strategy. </t>
    </r>
  </si>
  <si>
    <r>
      <t xml:space="preserve">Organization has </t>
    </r>
    <r>
      <rPr>
        <b/>
        <sz val="10"/>
        <rFont val="Arial"/>
        <family val="2"/>
      </rPr>
      <t>some standard</t>
    </r>
    <r>
      <rPr>
        <sz val="10"/>
        <rFont val="Arial"/>
        <family val="2"/>
      </rPr>
      <t xml:space="preserve"> M&amp;E tools which are used to collect data to meet donor requirements and for i</t>
    </r>
    <r>
      <rPr>
        <b/>
        <sz val="10"/>
        <rFont val="Arial"/>
        <family val="2"/>
      </rPr>
      <t>nternal use</t>
    </r>
    <r>
      <rPr>
        <sz val="10"/>
        <rFont val="Arial"/>
        <family val="2"/>
      </rPr>
      <t xml:space="preserve">. 
Data is collected by individuals with </t>
    </r>
    <r>
      <rPr>
        <b/>
        <sz val="10"/>
        <rFont val="Arial"/>
        <family val="2"/>
      </rPr>
      <t xml:space="preserve">some basic </t>
    </r>
    <r>
      <rPr>
        <sz val="10"/>
        <rFont val="Arial"/>
        <family val="2"/>
      </rPr>
      <t xml:space="preserve">training but there are </t>
    </r>
    <r>
      <rPr>
        <b/>
        <sz val="10"/>
        <rFont val="Arial"/>
        <family val="2"/>
      </rPr>
      <t>no quality control</t>
    </r>
    <r>
      <rPr>
        <sz val="10"/>
        <rFont val="Arial"/>
        <family val="2"/>
      </rPr>
      <t xml:space="preserve"> mechanisms in place. 
M&amp;E data is collected in line with M&amp;E plans but is </t>
    </r>
    <r>
      <rPr>
        <b/>
        <sz val="10"/>
        <rFont val="Arial"/>
        <family val="2"/>
      </rPr>
      <t>not always</t>
    </r>
    <r>
      <rPr>
        <sz val="10"/>
        <rFont val="Arial"/>
        <family val="2"/>
      </rPr>
      <t xml:space="preserve"> collected on time. 
Data is </t>
    </r>
    <r>
      <rPr>
        <b/>
        <sz val="10"/>
        <rFont val="Arial"/>
        <family val="2"/>
      </rPr>
      <t>stored securely</t>
    </r>
    <r>
      <rPr>
        <sz val="10"/>
        <rFont val="Arial"/>
        <family val="2"/>
      </rPr>
      <t>, the system is paper based.</t>
    </r>
  </si>
  <si>
    <r>
      <t xml:space="preserve">Organization has good M&amp;E tools which are aligned to the M&amp;E plans. 
Data is collected by trained individuals. 
Data quality checks are </t>
    </r>
    <r>
      <rPr>
        <b/>
        <sz val="10"/>
        <rFont val="Arial"/>
        <family val="2"/>
      </rPr>
      <t xml:space="preserve">regularly </t>
    </r>
    <r>
      <rPr>
        <sz val="10"/>
        <rFont val="Arial"/>
        <family val="2"/>
      </rPr>
      <t xml:space="preserve">conducted and </t>
    </r>
    <r>
      <rPr>
        <b/>
        <sz val="10"/>
        <rFont val="Arial"/>
        <family val="2"/>
      </rPr>
      <t>mechanisms are in place</t>
    </r>
    <r>
      <rPr>
        <sz val="10"/>
        <rFont val="Arial"/>
        <family val="2"/>
      </rPr>
      <t xml:space="preserve"> to address data quality issues.  
Data is collected regularly and meets </t>
    </r>
    <r>
      <rPr>
        <b/>
        <sz val="10"/>
        <rFont val="Arial"/>
        <family val="2"/>
      </rPr>
      <t>all</t>
    </r>
    <r>
      <rPr>
        <sz val="10"/>
        <rFont val="Arial"/>
        <family val="2"/>
      </rPr>
      <t xml:space="preserve"> the requirements of the M&amp;E plans. 
Data is stored securely in an electronic system. </t>
    </r>
  </si>
  <si>
    <t>Program Management TOTAL</t>
  </si>
  <si>
    <t>Indicator</t>
  </si>
  <si>
    <t>DESCRIPTIONS OF SCALE SCORES</t>
  </si>
  <si>
    <t>1.2 Strategic plan</t>
  </si>
  <si>
    <t>Stage 1</t>
  </si>
  <si>
    <t>Stage 2</t>
  </si>
  <si>
    <t>Stage 3</t>
  </si>
  <si>
    <t xml:space="preserve">* If 1.2 is stage 1 or 2 skip to next question </t>
  </si>
  <si>
    <t>Stage 4</t>
  </si>
  <si>
    <t>Stage 5</t>
  </si>
  <si>
    <t>Evaluators Score</t>
  </si>
  <si>
    <r>
      <t xml:space="preserve">There is a formal staff performance evaluation system which is </t>
    </r>
    <r>
      <rPr>
        <b/>
        <sz val="10"/>
        <rFont val="Arial"/>
        <family val="2"/>
      </rPr>
      <t>always</t>
    </r>
    <r>
      <rPr>
        <sz val="10"/>
        <rFont val="Arial"/>
        <family val="2"/>
      </rPr>
      <t xml:space="preserve"> followed. 
All staff are formally evaluated annually against KPIs and reference is made to the previous year's performance evaluation. 
Staff development plans are formulated based on performance evaluations and the performance evaluation may be linked to salary increments/bonuses. </t>
    </r>
  </si>
  <si>
    <r>
      <t>No</t>
    </r>
    <r>
      <rPr>
        <sz val="10"/>
        <rFont val="Arial"/>
        <family val="2"/>
      </rPr>
      <t xml:space="preserve"> staff development policy or system exists.</t>
    </r>
  </si>
  <si>
    <r>
      <t>There is an</t>
    </r>
    <r>
      <rPr>
        <b/>
        <sz val="10"/>
        <rFont val="Arial"/>
        <family val="2"/>
      </rPr>
      <t xml:space="preserve"> informal </t>
    </r>
    <r>
      <rPr>
        <sz val="10"/>
        <rFont val="Arial"/>
        <family val="2"/>
      </rPr>
      <t>staff development policy</t>
    </r>
    <r>
      <rPr>
        <b/>
        <sz val="10"/>
        <rFont val="Arial"/>
        <family val="2"/>
      </rPr>
      <t xml:space="preserve"> </t>
    </r>
    <r>
      <rPr>
        <sz val="10"/>
        <rFont val="Arial"/>
        <family val="2"/>
      </rPr>
      <t xml:space="preserve">OR there is </t>
    </r>
    <r>
      <rPr>
        <b/>
        <sz val="10"/>
        <rFont val="Arial"/>
        <family val="2"/>
      </rPr>
      <t xml:space="preserve">talk of putting a formal staff development system in place. </t>
    </r>
  </si>
  <si>
    <r>
      <t>There is a</t>
    </r>
    <r>
      <rPr>
        <b/>
        <sz val="10"/>
        <rFont val="Arial"/>
        <family val="2"/>
      </rPr>
      <t xml:space="preserve"> basic </t>
    </r>
    <r>
      <rPr>
        <sz val="10"/>
        <rFont val="Arial"/>
        <family val="2"/>
      </rPr>
      <t xml:space="preserve">written staff development policy in place that is used by </t>
    </r>
    <r>
      <rPr>
        <b/>
        <sz val="10"/>
        <rFont val="Arial"/>
        <family val="2"/>
      </rPr>
      <t>some but not all staff</t>
    </r>
    <r>
      <rPr>
        <sz val="10"/>
        <rFont val="Arial"/>
        <family val="2"/>
      </rPr>
      <t xml:space="preserve">. </t>
    </r>
  </si>
  <si>
    <t>Organization complies in all material respects to the laws and statutory regulations of the country/countries where it operates</t>
  </si>
  <si>
    <t>Organization has written quality standards for service delivery which adhere to national (or regional) standards and are monitored. Communities and beneficiaries express satisfaction with service delivery.</t>
  </si>
  <si>
    <r>
      <t xml:space="preserve">There is </t>
    </r>
    <r>
      <rPr>
        <b/>
        <sz val="10"/>
        <rFont val="Arial"/>
        <family val="2"/>
      </rPr>
      <t>no</t>
    </r>
    <r>
      <rPr>
        <sz val="10"/>
        <rFont val="Arial"/>
        <family val="2"/>
      </rPr>
      <t xml:space="preserve"> vision or mission statement. </t>
    </r>
  </si>
  <si>
    <r>
      <t xml:space="preserve">There is an </t>
    </r>
    <r>
      <rPr>
        <b/>
        <sz val="10"/>
        <rFont val="Arial"/>
        <family val="2"/>
      </rPr>
      <t xml:space="preserve">informal idea of the vision and mission </t>
    </r>
    <r>
      <rPr>
        <sz val="10"/>
        <rFont val="Arial"/>
        <family val="2"/>
      </rPr>
      <t xml:space="preserve">of the organization, but nothing formally agreed upon. 
OR an outdated vision and mission statement which was written long ago and is not relevant to their current work. </t>
    </r>
  </si>
  <si>
    <r>
      <t xml:space="preserve">There is a </t>
    </r>
    <r>
      <rPr>
        <b/>
        <sz val="10"/>
        <rFont val="Arial"/>
        <family val="2"/>
      </rPr>
      <t>clear written vision and mission statement</t>
    </r>
    <r>
      <rPr>
        <sz val="10"/>
        <rFont val="Arial"/>
        <family val="2"/>
      </rPr>
      <t xml:space="preserve">.
Vision and mission statement is widely known by staff at all levels, who refer to it regularly and are able to explain it. 
Vision and mission statement is </t>
    </r>
    <r>
      <rPr>
        <b/>
        <sz val="10"/>
        <rFont val="Arial"/>
        <family val="2"/>
      </rPr>
      <t xml:space="preserve">reviewed annually and updated as required. </t>
    </r>
    <r>
      <rPr>
        <sz val="10"/>
        <rFont val="Arial"/>
        <family val="2"/>
      </rPr>
      <t xml:space="preserve">
organization consults vision and mission statement regularly and makes reference to it in their work.</t>
    </r>
  </si>
  <si>
    <t>Organization has a clear written vision and mission statements which are widely known, guide the work of the organization and are reviewed annually.</t>
  </si>
  <si>
    <r>
      <t>Organization has a board selected from</t>
    </r>
    <r>
      <rPr>
        <b/>
        <sz val="10"/>
        <rFont val="Arial"/>
        <family val="2"/>
      </rPr>
      <t xml:space="preserve"> experts in the community</t>
    </r>
    <r>
      <rPr>
        <sz val="10"/>
        <rFont val="Arial"/>
        <family val="2"/>
      </rPr>
      <t xml:space="preserve"> and beyond. They represent </t>
    </r>
    <r>
      <rPr>
        <b/>
        <sz val="10"/>
        <rFont val="Arial"/>
        <family val="2"/>
      </rPr>
      <t xml:space="preserve">some </t>
    </r>
    <r>
      <rPr>
        <sz val="10"/>
        <rFont val="Arial"/>
        <family val="2"/>
      </rPr>
      <t>of the range of knowledge and expertize (e.g. finance, tax, legal, M&amp;E, beneficiary program delivery, fund raising, etc) required to lead the organization.</t>
    </r>
  </si>
  <si>
    <t>Number of Components at Stage 1</t>
  </si>
  <si>
    <t>Number of Components at Stage 2</t>
  </si>
  <si>
    <t>Number of Components at Stage 3</t>
  </si>
  <si>
    <t>Number of Components at Stage 4</t>
  </si>
  <si>
    <t>Number of Components at Stage 5</t>
  </si>
  <si>
    <r>
      <t>Organization has a</t>
    </r>
    <r>
      <rPr>
        <b/>
        <sz val="10"/>
        <rFont val="Arial"/>
        <family val="2"/>
      </rPr>
      <t xml:space="preserve"> </t>
    </r>
    <r>
      <rPr>
        <sz val="10"/>
        <rFont val="Arial"/>
        <family val="2"/>
      </rPr>
      <t>board selected from experts in the community and beyond. They represent the</t>
    </r>
    <r>
      <rPr>
        <b/>
        <sz val="10"/>
        <rFont val="Arial"/>
        <family val="2"/>
      </rPr>
      <t xml:space="preserve"> wide </t>
    </r>
    <r>
      <rPr>
        <sz val="10"/>
        <rFont val="Arial"/>
        <family val="2"/>
      </rPr>
      <t>range of knowledge and expertize (e.g. finance, tax, legal, M&amp;E, beneficiary program delivery, fund raising, etc)  required to lead the organization. 
Women, children and communities reached are</t>
    </r>
    <r>
      <rPr>
        <b/>
        <sz val="10"/>
        <rFont val="Arial"/>
        <family val="2"/>
      </rPr>
      <t xml:space="preserve"> well-represented </t>
    </r>
    <r>
      <rPr>
        <sz val="10"/>
        <rFont val="Arial"/>
        <family val="2"/>
      </rPr>
      <t>at board level.</t>
    </r>
  </si>
  <si>
    <r>
      <t xml:space="preserve">Organization board </t>
    </r>
    <r>
      <rPr>
        <b/>
        <sz val="10"/>
        <rFont val="Arial"/>
        <family val="2"/>
      </rPr>
      <t>does not</t>
    </r>
    <r>
      <rPr>
        <sz val="10"/>
        <rFont val="Arial"/>
        <family val="2"/>
      </rPr>
      <t xml:space="preserve"> meet.</t>
    </r>
  </si>
  <si>
    <r>
      <t>Organization has a board that</t>
    </r>
    <r>
      <rPr>
        <b/>
        <sz val="10"/>
        <rFont val="Arial"/>
        <family val="2"/>
      </rPr>
      <t xml:space="preserve"> meets occasionally.</t>
    </r>
    <r>
      <rPr>
        <sz val="10"/>
        <rFont val="Arial"/>
        <family val="2"/>
      </rPr>
      <t xml:space="preserve"> Board meetings are </t>
    </r>
    <r>
      <rPr>
        <b/>
        <sz val="10"/>
        <rFont val="Arial"/>
        <family val="2"/>
      </rPr>
      <t xml:space="preserve">poorly </t>
    </r>
    <r>
      <rPr>
        <sz val="10"/>
        <rFont val="Arial"/>
        <family val="2"/>
      </rPr>
      <t xml:space="preserve">attended and lack purpose. 
The board </t>
    </r>
    <r>
      <rPr>
        <b/>
        <sz val="10"/>
        <rFont val="Arial"/>
        <family val="2"/>
      </rPr>
      <t>does not</t>
    </r>
    <r>
      <rPr>
        <sz val="10"/>
        <rFont val="Arial"/>
        <family val="2"/>
      </rPr>
      <t xml:space="preserve"> have terms of reference.   </t>
    </r>
  </si>
  <si>
    <r>
      <t>Organization has a board that</t>
    </r>
    <r>
      <rPr>
        <b/>
        <sz val="10"/>
        <rFont val="Arial"/>
        <family val="2"/>
      </rPr>
      <t xml:space="preserve"> meets at least annually</t>
    </r>
    <r>
      <rPr>
        <sz val="10"/>
        <rFont val="Arial"/>
        <family val="2"/>
      </rPr>
      <t xml:space="preserve">. Board meetings are </t>
    </r>
    <r>
      <rPr>
        <b/>
        <sz val="10"/>
        <rFont val="Arial"/>
        <family val="2"/>
      </rPr>
      <t>reasonably well</t>
    </r>
    <r>
      <rPr>
        <sz val="10"/>
        <rFont val="Arial"/>
        <family val="2"/>
      </rPr>
      <t xml:space="preserve"> attended and decisions are usually taken at Board meetings.  
The board </t>
    </r>
    <r>
      <rPr>
        <b/>
        <sz val="10"/>
        <rFont val="Arial"/>
        <family val="2"/>
      </rPr>
      <t xml:space="preserve">has </t>
    </r>
    <r>
      <rPr>
        <sz val="10"/>
        <rFont val="Arial"/>
        <family val="2"/>
      </rPr>
      <t>terms of reference</t>
    </r>
    <r>
      <rPr>
        <b/>
        <sz val="10"/>
        <rFont val="Arial"/>
        <family val="2"/>
      </rPr>
      <t xml:space="preserve"> </t>
    </r>
    <r>
      <rPr>
        <sz val="10"/>
        <rFont val="Arial"/>
        <family val="2"/>
      </rPr>
      <t xml:space="preserve">however these </t>
    </r>
    <r>
      <rPr>
        <b/>
        <sz val="10"/>
        <rFont val="Arial"/>
        <family val="2"/>
      </rPr>
      <t>lack clarity</t>
    </r>
    <r>
      <rPr>
        <sz val="10"/>
        <rFont val="Arial"/>
        <family val="2"/>
      </rPr>
      <t>. 
The board provides</t>
    </r>
    <r>
      <rPr>
        <b/>
        <sz val="10"/>
        <rFont val="Arial"/>
        <family val="2"/>
      </rPr>
      <t xml:space="preserve"> some</t>
    </r>
    <r>
      <rPr>
        <sz val="10"/>
        <rFont val="Arial"/>
        <family val="2"/>
      </rPr>
      <t xml:space="preserve"> direction and support to the Organization.</t>
    </r>
  </si>
  <si>
    <t>Organization has a fully functional Board that meets quarterly (either face-to-face or virtually), provides direction and support and is accountable for the organization's work.*</t>
  </si>
  <si>
    <t>Comments/ Observations from Evaluators</t>
  </si>
  <si>
    <t>Action Items</t>
  </si>
  <si>
    <t>Average Score EVALUATORS</t>
  </si>
  <si>
    <t>Average Score PARTICIPANTS</t>
  </si>
  <si>
    <t>Evaluators</t>
  </si>
  <si>
    <t xml:space="preserve">Average Indicator Score 
</t>
  </si>
  <si>
    <t>Comments</t>
  </si>
  <si>
    <t>DO NOT FILL IN THESE VALUES  - 
 Value are auto calculated</t>
  </si>
  <si>
    <t>Participants</t>
  </si>
  <si>
    <t>Date of Assessment</t>
  </si>
  <si>
    <t>Baseline</t>
  </si>
  <si>
    <t>Assessment #2</t>
  </si>
  <si>
    <t>Assessment #3</t>
  </si>
  <si>
    <t>Assessment #4</t>
  </si>
  <si>
    <t>Name</t>
  </si>
  <si>
    <t>Number</t>
  </si>
  <si>
    <t>Comments/ Observations from Participants</t>
  </si>
  <si>
    <t>2. Systems &amp; Structure TOTAL</t>
  </si>
  <si>
    <t>BLC</t>
  </si>
  <si>
    <t>CSO</t>
  </si>
  <si>
    <t>MSH</t>
  </si>
  <si>
    <t>USAID</t>
  </si>
  <si>
    <t xml:space="preserve">Number </t>
  </si>
  <si>
    <t>Stage</t>
  </si>
  <si>
    <t>Description</t>
  </si>
  <si>
    <t>Embryonic</t>
  </si>
  <si>
    <t>Emerging</t>
  </si>
  <si>
    <t>Growing</t>
  </si>
  <si>
    <t>Well-developed</t>
  </si>
  <si>
    <t>Mature</t>
  </si>
  <si>
    <t>Position</t>
  </si>
  <si>
    <t>AIDS</t>
  </si>
  <si>
    <t>HIV</t>
  </si>
  <si>
    <t>1.4 Board composition</t>
  </si>
  <si>
    <t>CEO</t>
  </si>
  <si>
    <t>1.5 Board functioning and governance</t>
  </si>
  <si>
    <t>HR</t>
  </si>
  <si>
    <t>M&amp;E</t>
  </si>
  <si>
    <t>2. Structures &amp; Systems</t>
  </si>
  <si>
    <t>KPI</t>
  </si>
  <si>
    <t>GAAP</t>
  </si>
  <si>
    <t>VAT</t>
  </si>
  <si>
    <t>PAYE</t>
  </si>
  <si>
    <t>Cost effectiveness is analyzed and guides management decisions.</t>
  </si>
  <si>
    <t>Acronyms</t>
  </si>
  <si>
    <t>Definitions</t>
  </si>
  <si>
    <t>Acquired Immune Deficiency Syndrome</t>
  </si>
  <si>
    <t>Building Local Capacity</t>
  </si>
  <si>
    <t>Chief Executive Officer</t>
  </si>
  <si>
    <t>Generally Accepted Accounting Procedures</t>
  </si>
  <si>
    <t>Human Resources</t>
  </si>
  <si>
    <t>Monitoring and Evaluation</t>
  </si>
  <si>
    <t>Management Sciences for Health</t>
  </si>
  <si>
    <t>Pay As You Earn</t>
  </si>
  <si>
    <t>United States Agency International Development</t>
  </si>
  <si>
    <t>Value Added Tax</t>
  </si>
  <si>
    <t>IT</t>
  </si>
  <si>
    <t>KM</t>
  </si>
  <si>
    <t>Knowledge Management</t>
  </si>
  <si>
    <t xml:space="preserve">M&amp;E data is analyzed and reported to internal and external stakeholders and used to inform decision making. </t>
  </si>
  <si>
    <t>Components</t>
  </si>
  <si>
    <t>Sub-components</t>
  </si>
  <si>
    <t>4. Financial Management</t>
  </si>
  <si>
    <t xml:space="preserve">Component </t>
  </si>
  <si>
    <t>Component:</t>
  </si>
  <si>
    <t>DESCRIPTIONS</t>
  </si>
  <si>
    <t>SUB-COMPONENT</t>
  </si>
  <si>
    <t>4.2 Bank account</t>
  </si>
  <si>
    <t>4.3 Bank and cash management</t>
  </si>
  <si>
    <t>4.4 Bank reconciliation</t>
  </si>
  <si>
    <t>4.5 Financial record keeping</t>
  </si>
  <si>
    <t>4.6 Budgets and cash flow planning</t>
  </si>
  <si>
    <t>4.7 Cost effectiveness</t>
  </si>
  <si>
    <t>4.8 Finance staff levels and competency</t>
  </si>
  <si>
    <t xml:space="preserve">4.9 Financial reporting </t>
  </si>
  <si>
    <t xml:space="preserve">4.10 Annual financial statements </t>
  </si>
  <si>
    <t xml:space="preserve">4.11  Financial compliance to statutory regulations </t>
  </si>
  <si>
    <t>4.12 Financial Policies</t>
  </si>
  <si>
    <t>Human Immunodeficiency Virus</t>
  </si>
  <si>
    <t>Information Technology</t>
  </si>
  <si>
    <t>The tree is a vulnerable seed trying to penetrate the soil.</t>
  </si>
  <si>
    <t>The seed has penetrated the soil to benefit from sunlight but is still vulnerable, with the roots not yet deep enough.</t>
  </si>
  <si>
    <t>The tree is becoming stronger and developing deeper roots.</t>
  </si>
  <si>
    <t>The roots are now strong and deep, with fruit production beginning and the tree able to withstand most threats.</t>
  </si>
  <si>
    <t>The tree continually bears large quantities of fruit and has become a viable and permanent part of the landscape.</t>
  </si>
  <si>
    <t>OD</t>
  </si>
  <si>
    <t>Organizational Development</t>
  </si>
  <si>
    <t>Description of Scale Scores</t>
  </si>
  <si>
    <t>Civil Society Organization</t>
  </si>
  <si>
    <t>Definition of Key Terms</t>
  </si>
  <si>
    <t>M&amp;E framework</t>
  </si>
  <si>
    <t>Capacity building</t>
  </si>
  <si>
    <t>An emerging discipline aimed at improving the effectiveness of organizations and their members, by means of systematically planned interventions and a planned process of developing an organization to become more effective in accomplishing desired goals.</t>
  </si>
  <si>
    <t xml:space="preserve">Organization is well known and viewed as a constructive and empowering presence by the community. </t>
  </si>
  <si>
    <t xml:space="preserve">* If 1.4 and is stage 1 skip to next question  </t>
  </si>
  <si>
    <t>Sex</t>
  </si>
  <si>
    <t>2.1 Organogram (organizational chart)</t>
  </si>
  <si>
    <t>Participant's Name:</t>
  </si>
  <si>
    <t>Position:</t>
  </si>
  <si>
    <t>Participant's Number:</t>
  </si>
  <si>
    <t>Participant's Sex:</t>
  </si>
  <si>
    <t>Organization maintains time sheets for staff members which are reviewed on a monthly basis; work and project activities are properly coded.</t>
  </si>
  <si>
    <t>Percentage average Score: Participants</t>
  </si>
  <si>
    <t>Percentage average Score: Evaluators</t>
  </si>
  <si>
    <r>
      <t>Organization has a board that meets</t>
    </r>
    <r>
      <rPr>
        <b/>
        <sz val="10"/>
        <rFont val="Arial"/>
        <family val="2"/>
      </rPr>
      <t xml:space="preserve"> quarterly.</t>
    </r>
    <r>
      <rPr>
        <sz val="10"/>
        <rFont val="Arial"/>
        <family val="2"/>
      </rPr>
      <t xml:space="preserve"> Board meetings are </t>
    </r>
    <r>
      <rPr>
        <b/>
        <sz val="10"/>
        <rFont val="Arial"/>
        <family val="2"/>
      </rPr>
      <t>purposeful, well attended and firm decisions</t>
    </r>
    <r>
      <rPr>
        <sz val="10"/>
        <rFont val="Arial"/>
        <family val="2"/>
      </rPr>
      <t xml:space="preserve"> are usually taken at board meetings. 
The board has clear terms of reference which they</t>
    </r>
    <r>
      <rPr>
        <b/>
        <sz val="10"/>
        <rFont val="Arial"/>
        <family val="2"/>
      </rPr>
      <t xml:space="preserve"> adhere to</t>
    </r>
    <r>
      <rPr>
        <sz val="10"/>
        <rFont val="Arial"/>
        <family val="2"/>
      </rPr>
      <t xml:space="preserve">. 
The board </t>
    </r>
    <r>
      <rPr>
        <b/>
        <sz val="10"/>
        <rFont val="Arial"/>
        <family val="2"/>
      </rPr>
      <t>reviews</t>
    </r>
    <r>
      <rPr>
        <sz val="10"/>
        <rFont val="Arial"/>
        <family val="2"/>
      </rPr>
      <t xml:space="preserve"> the organization's implementation performance, </t>
    </r>
    <r>
      <rPr>
        <b/>
        <sz val="10"/>
        <rFont val="Arial"/>
        <family val="2"/>
      </rPr>
      <t>reviews and approves</t>
    </r>
    <r>
      <rPr>
        <sz val="10"/>
        <rFont val="Arial"/>
        <family val="2"/>
      </rPr>
      <t xml:space="preserve"> the annual budget and work plan and </t>
    </r>
    <r>
      <rPr>
        <b/>
        <sz val="10"/>
        <rFont val="Arial"/>
        <family val="2"/>
      </rPr>
      <t>provides</t>
    </r>
    <r>
      <rPr>
        <sz val="10"/>
        <rFont val="Arial"/>
        <family val="2"/>
      </rPr>
      <t xml:space="preserve"> direction and support to the organization.</t>
    </r>
  </si>
  <si>
    <t xml:space="preserve">Organization has sufficient office, meeting and storage space and equipment to handle its business and maintains an up-to-date inventory. </t>
  </si>
  <si>
    <t>Organization clearly organizes staff with different areas of responsibility and staff have job descriptions.</t>
  </si>
  <si>
    <t>Organization maintains and regularly updates personnel files that are kept securely.</t>
  </si>
  <si>
    <t>Key Performance Indicator</t>
  </si>
  <si>
    <r>
      <t>Organization</t>
    </r>
    <r>
      <rPr>
        <b/>
        <sz val="10"/>
        <rFont val="Arial"/>
        <family val="2"/>
      </rPr>
      <t xml:space="preserve"> </t>
    </r>
    <r>
      <rPr>
        <sz val="10"/>
        <rFont val="Arial"/>
        <family val="2"/>
      </rPr>
      <t>has a</t>
    </r>
    <r>
      <rPr>
        <b/>
        <sz val="10"/>
        <rFont val="Arial"/>
        <family val="2"/>
      </rPr>
      <t xml:space="preserve"> Finance Manage</t>
    </r>
    <r>
      <rPr>
        <sz val="10"/>
        <rFont val="Arial"/>
        <family val="2"/>
      </rPr>
      <t xml:space="preserve">r. Other finance team members only have </t>
    </r>
    <r>
      <rPr>
        <b/>
        <sz val="10"/>
        <rFont val="Arial"/>
        <family val="2"/>
      </rPr>
      <t>some basic training and rely heavily</t>
    </r>
    <r>
      <rPr>
        <sz val="10"/>
        <rFont val="Arial"/>
        <family val="2"/>
      </rPr>
      <t xml:space="preserve"> on direction from the Finance Manager.
Finance staff often do not adhere to financial policies and procedures. </t>
    </r>
  </si>
  <si>
    <r>
      <t>Organization has a</t>
    </r>
    <r>
      <rPr>
        <b/>
        <sz val="10"/>
        <rFont val="Arial"/>
        <family val="2"/>
      </rPr>
      <t xml:space="preserve"> qualified </t>
    </r>
    <r>
      <rPr>
        <sz val="10"/>
        <rFont val="Arial"/>
        <family val="2"/>
      </rPr>
      <t>Finance Manager</t>
    </r>
    <r>
      <rPr>
        <b/>
        <sz val="10"/>
        <rFont val="Arial"/>
        <family val="2"/>
      </rPr>
      <t>.</t>
    </r>
    <r>
      <rPr>
        <sz val="10"/>
        <rFont val="Arial"/>
        <family val="2"/>
      </rPr>
      <t xml:space="preserve"> </t>
    </r>
    <r>
      <rPr>
        <b/>
        <sz val="10"/>
        <rFont val="Arial"/>
        <family val="2"/>
      </rPr>
      <t xml:space="preserve">Most but not all </t>
    </r>
    <r>
      <rPr>
        <sz val="10"/>
        <rFont val="Arial"/>
        <family val="2"/>
      </rPr>
      <t>finance staff have</t>
    </r>
    <r>
      <rPr>
        <b/>
        <sz val="10"/>
        <rFont val="Arial"/>
        <family val="2"/>
      </rPr>
      <t xml:space="preserve"> adequate </t>
    </r>
    <r>
      <rPr>
        <sz val="10"/>
        <rFont val="Arial"/>
        <family val="2"/>
      </rPr>
      <t>training and certifications</t>
    </r>
    <r>
      <rPr>
        <b/>
        <sz val="10"/>
        <rFont val="Arial"/>
        <family val="2"/>
      </rPr>
      <t>.</t>
    </r>
    <r>
      <rPr>
        <sz val="10"/>
        <rFont val="Arial"/>
        <family val="2"/>
      </rPr>
      <t xml:space="preserve"> 
Some transactions are handled by one finance team member from start to completion. 
</t>
    </r>
    <r>
      <rPr>
        <b/>
        <sz val="10"/>
        <rFont val="Arial"/>
        <family val="2"/>
      </rPr>
      <t>Finance staff usually adhere to financial policies and procedures</t>
    </r>
    <r>
      <rPr>
        <sz val="10"/>
        <rFont val="Arial"/>
        <family val="2"/>
      </rPr>
      <t>.</t>
    </r>
  </si>
  <si>
    <r>
      <t xml:space="preserve">Organization has a </t>
    </r>
    <r>
      <rPr>
        <b/>
        <sz val="10"/>
        <rFont val="Arial"/>
        <family val="2"/>
      </rPr>
      <t xml:space="preserve">qualified Finance Manager with at least 5 </t>
    </r>
    <r>
      <rPr>
        <sz val="10"/>
        <rFont val="Arial"/>
        <family val="2"/>
      </rPr>
      <t xml:space="preserve">years financial management experience. There is an adequate number of other capable finance staff. 
</t>
    </r>
    <r>
      <rPr>
        <b/>
        <sz val="10"/>
        <rFont val="Arial"/>
        <family val="2"/>
      </rPr>
      <t>Duties are appropriately segregated</t>
    </r>
    <r>
      <rPr>
        <sz val="10"/>
        <rFont val="Arial"/>
        <family val="2"/>
      </rPr>
      <t xml:space="preserve"> so that no one transaction is handled by one finance team member from start to completion. 
There is </t>
    </r>
    <r>
      <rPr>
        <b/>
        <sz val="10"/>
        <rFont val="Arial"/>
        <family val="2"/>
      </rPr>
      <t>consistent adherence</t>
    </r>
    <r>
      <rPr>
        <sz val="10"/>
        <rFont val="Arial"/>
        <family val="2"/>
      </rPr>
      <t xml:space="preserve"> to financial policies and procedures and GAAP.</t>
    </r>
  </si>
  <si>
    <r>
      <t xml:space="preserve">There is </t>
    </r>
    <r>
      <rPr>
        <b/>
        <sz val="10"/>
        <rFont val="Arial"/>
        <family val="2"/>
      </rPr>
      <t xml:space="preserve">no </t>
    </r>
    <r>
      <rPr>
        <sz val="10"/>
        <rFont val="Arial"/>
        <family val="2"/>
      </rPr>
      <t>experience of preparing and submitting financial reports (i.e. to donors or for internal use).</t>
    </r>
  </si>
  <si>
    <r>
      <t>Organization has prepared and submitted financial reports in the past</t>
    </r>
    <r>
      <rPr>
        <sz val="10"/>
        <rFont val="Arial"/>
        <family val="2"/>
      </rPr>
      <t>, but not recently (i.e. in the last year).</t>
    </r>
  </si>
  <si>
    <r>
      <t xml:space="preserve">Organization has prepared and submitted financial reports to donors or for </t>
    </r>
    <r>
      <rPr>
        <b/>
        <sz val="10"/>
        <rFont val="Arial"/>
        <family val="2"/>
      </rPr>
      <t>internal use within the last year</t>
    </r>
    <r>
      <rPr>
        <sz val="10"/>
        <rFont val="Arial"/>
        <family val="2"/>
      </rPr>
      <t xml:space="preserve">. 
Some reports are prepared and submitted, but are </t>
    </r>
    <r>
      <rPr>
        <b/>
        <sz val="10"/>
        <rFont val="Arial"/>
        <family val="2"/>
      </rPr>
      <t>often</t>
    </r>
    <r>
      <rPr>
        <sz val="10"/>
        <rFont val="Arial"/>
        <family val="2"/>
      </rPr>
      <t xml:space="preserve"> incomplete, late and are routinely queried. 
Reports are prepared only on the cash-basis of accounting and </t>
    </r>
    <r>
      <rPr>
        <b/>
        <sz val="10"/>
        <rFont val="Arial"/>
        <family val="2"/>
      </rPr>
      <t>do not comply</t>
    </r>
    <r>
      <rPr>
        <sz val="10"/>
        <rFont val="Arial"/>
        <family val="2"/>
      </rPr>
      <t xml:space="preserve"> with GAAP or donor reporting requirements.</t>
    </r>
  </si>
  <si>
    <r>
      <t xml:space="preserve">Organization usually prepares and submits financial reports which meet internal and donor </t>
    </r>
    <r>
      <rPr>
        <sz val="10"/>
        <rFont val="Arial"/>
        <family val="2"/>
      </rPr>
      <t xml:space="preserve">requirements. </t>
    </r>
    <r>
      <rPr>
        <b/>
        <sz val="10"/>
        <rFont val="Arial"/>
        <family val="2"/>
      </rPr>
      <t xml:space="preserve">At times queries </t>
    </r>
    <r>
      <rPr>
        <sz val="10"/>
        <rFont val="Arial"/>
        <family val="2"/>
      </rPr>
      <t>are made and adjustments required.</t>
    </r>
    <r>
      <rPr>
        <b/>
        <sz val="10"/>
        <rFont val="Arial"/>
        <family val="2"/>
      </rPr>
      <t xml:space="preserve"> 
Reports are reviewed internally by management and the board. </t>
    </r>
    <r>
      <rPr>
        <sz val="10"/>
        <rFont val="Arial"/>
        <family val="2"/>
      </rPr>
      <t xml:space="preserve">
Organization is capable of producing reports in compliance with GAAP, but </t>
    </r>
    <r>
      <rPr>
        <b/>
        <sz val="10"/>
        <rFont val="Arial"/>
        <family val="2"/>
      </rPr>
      <t>not in full compliance.</t>
    </r>
  </si>
  <si>
    <r>
      <t xml:space="preserve">Organization </t>
    </r>
    <r>
      <rPr>
        <b/>
        <sz val="10"/>
        <rFont val="Arial"/>
        <family val="2"/>
      </rPr>
      <t>always prepares and submits reports on time that fulfill internal and donor requirements</t>
    </r>
    <r>
      <rPr>
        <sz val="10"/>
        <rFont val="Arial"/>
        <family val="2"/>
      </rPr>
      <t xml:space="preserve">. Consistently </t>
    </r>
    <r>
      <rPr>
        <b/>
        <sz val="10"/>
        <rFont val="Arial"/>
        <family val="2"/>
      </rPr>
      <t>no major queries are raised</t>
    </r>
    <r>
      <rPr>
        <sz val="10"/>
        <rFont val="Arial"/>
        <family val="2"/>
      </rPr>
      <t xml:space="preserve">.
Reports have been audited within the last two years with </t>
    </r>
    <r>
      <rPr>
        <b/>
        <sz val="10"/>
        <rFont val="Arial"/>
        <family val="2"/>
      </rPr>
      <t>no major findings</t>
    </r>
    <r>
      <rPr>
        <sz val="10"/>
        <rFont val="Arial"/>
        <family val="2"/>
      </rPr>
      <t xml:space="preserve">. 
Reports are reviewed internally, at least quarterly, by management and the board. 
Reports are </t>
    </r>
    <r>
      <rPr>
        <b/>
        <sz val="10"/>
        <rFont val="Arial"/>
        <family val="2"/>
      </rPr>
      <t>fully</t>
    </r>
    <r>
      <rPr>
        <sz val="10"/>
        <rFont val="Arial"/>
        <family val="2"/>
      </rPr>
      <t xml:space="preserve"> GAAP compliant.</t>
    </r>
  </si>
  <si>
    <r>
      <t>Organization</t>
    </r>
    <r>
      <rPr>
        <b/>
        <sz val="10"/>
        <rFont val="Arial"/>
        <family val="2"/>
      </rPr>
      <t xml:space="preserve"> does not </t>
    </r>
    <r>
      <rPr>
        <sz val="10"/>
        <rFont val="Arial"/>
        <family val="2"/>
      </rPr>
      <t>produce annual financial statements.</t>
    </r>
  </si>
  <si>
    <r>
      <t xml:space="preserve">Organization's annual financial statements comprise a </t>
    </r>
    <r>
      <rPr>
        <b/>
        <sz val="10"/>
        <rFont val="Arial"/>
        <family val="2"/>
      </rPr>
      <t xml:space="preserve">basic </t>
    </r>
    <r>
      <rPr>
        <sz val="10"/>
        <rFont val="Arial"/>
        <family val="2"/>
      </rPr>
      <t>balance sheet and an income statement.</t>
    </r>
  </si>
  <si>
    <r>
      <t>Organization's  annual financial statements comprise a balance sheet and an income statement. 
The annual financial statements report information about income and expenses for specific projects, supporting services and donors</t>
    </r>
    <r>
      <rPr>
        <b/>
        <sz val="10"/>
        <rFont val="Arial"/>
        <family val="2"/>
      </rPr>
      <t>.</t>
    </r>
    <r>
      <rPr>
        <sz val="10"/>
        <rFont val="Arial"/>
        <family val="2"/>
      </rPr>
      <t xml:space="preserve">  However, </t>
    </r>
    <r>
      <rPr>
        <b/>
        <sz val="10"/>
        <rFont val="Arial"/>
        <family val="2"/>
      </rPr>
      <t>there are some inaccuracies</t>
    </r>
    <r>
      <rPr>
        <sz val="10"/>
        <rFont val="Arial"/>
        <family val="2"/>
      </rPr>
      <t xml:space="preserve">. 
The annual financial statements are </t>
    </r>
    <r>
      <rPr>
        <b/>
        <sz val="10"/>
        <rFont val="Arial"/>
        <family val="2"/>
      </rPr>
      <t>partially compliant</t>
    </r>
    <r>
      <rPr>
        <sz val="10"/>
        <rFont val="Arial"/>
        <family val="2"/>
      </rPr>
      <t xml:space="preserve"> with GAAP.</t>
    </r>
  </si>
  <si>
    <r>
      <t>Organization's annual financial statements include a balance sheet, an income statement and</t>
    </r>
    <r>
      <rPr>
        <b/>
        <sz val="10"/>
        <rFont val="Arial"/>
        <family val="2"/>
      </rPr>
      <t xml:space="preserve"> statement of cash flows. 
</t>
    </r>
    <r>
      <rPr>
        <sz val="10"/>
        <rFont val="Arial"/>
        <family val="2"/>
      </rPr>
      <t xml:space="preserve">The annual financial statements report </t>
    </r>
    <r>
      <rPr>
        <b/>
        <sz val="10"/>
        <rFont val="Arial"/>
        <family val="2"/>
      </rPr>
      <t xml:space="preserve">accurate </t>
    </r>
    <r>
      <rPr>
        <sz val="10"/>
        <rFont val="Arial"/>
        <family val="2"/>
      </rPr>
      <t>information about expenses for specific projects, supporting services, and donors</t>
    </r>
    <r>
      <rPr>
        <b/>
        <sz val="10"/>
        <rFont val="Arial"/>
        <family val="2"/>
      </rPr>
      <t xml:space="preserve">. 
</t>
    </r>
    <r>
      <rPr>
        <sz val="10"/>
        <rFont val="Arial"/>
        <family val="2"/>
      </rPr>
      <t xml:space="preserve">The statements </t>
    </r>
    <r>
      <rPr>
        <b/>
        <sz val="10"/>
        <rFont val="Arial"/>
        <family val="2"/>
      </rPr>
      <t xml:space="preserve">are compliant </t>
    </r>
    <r>
      <rPr>
        <sz val="10"/>
        <rFont val="Arial"/>
        <family val="2"/>
      </rPr>
      <t>with GAAP.</t>
    </r>
    <r>
      <rPr>
        <b/>
        <sz val="10"/>
        <rFont val="Arial"/>
        <family val="2"/>
      </rPr>
      <t xml:space="preserve"> </t>
    </r>
  </si>
  <si>
    <r>
      <t xml:space="preserve">Organization's annual financial statements include a balance sheet, an income statement and statement of cash flows. 
The annual financial statements report information about expenses for specific projects, supporting services, and donors.
</t>
    </r>
    <r>
      <rPr>
        <b/>
        <sz val="10"/>
        <rFont val="Arial"/>
        <family val="2"/>
      </rPr>
      <t>The annual financial statements were reviewed by an independent auditor with no major findings</t>
    </r>
    <r>
      <rPr>
        <sz val="10"/>
        <rFont val="Arial"/>
        <family val="2"/>
      </rPr>
      <t xml:space="preserve">. 
The statements are </t>
    </r>
    <r>
      <rPr>
        <b/>
        <sz val="10"/>
        <rFont val="Arial"/>
        <family val="2"/>
      </rPr>
      <t xml:space="preserve">fully </t>
    </r>
    <r>
      <rPr>
        <sz val="10"/>
        <rFont val="Arial"/>
        <family val="2"/>
      </rPr>
      <t xml:space="preserve">GAAP compliant. </t>
    </r>
  </si>
  <si>
    <r>
      <t xml:space="preserve">Organization has </t>
    </r>
    <r>
      <rPr>
        <b/>
        <sz val="10"/>
        <rFont val="Arial"/>
        <family val="2"/>
      </rPr>
      <t xml:space="preserve">no </t>
    </r>
    <r>
      <rPr>
        <sz val="10"/>
        <rFont val="Arial"/>
        <family val="2"/>
      </rPr>
      <t>compliance framework and does not comply to relevant regulations.</t>
    </r>
  </si>
  <si>
    <r>
      <t>Organization has an</t>
    </r>
    <r>
      <rPr>
        <b/>
        <sz val="10"/>
        <rFont val="Arial"/>
        <family val="2"/>
      </rPr>
      <t xml:space="preserve"> informal </t>
    </r>
    <r>
      <rPr>
        <sz val="10"/>
        <rFont val="Arial"/>
        <family val="2"/>
      </rPr>
      <t xml:space="preserve">compliance framework and procedures but materially </t>
    </r>
    <r>
      <rPr>
        <b/>
        <sz val="10"/>
        <rFont val="Arial"/>
        <family val="2"/>
      </rPr>
      <t>does not comply</t>
    </r>
    <r>
      <rPr>
        <sz val="10"/>
        <rFont val="Arial"/>
        <family val="2"/>
      </rPr>
      <t xml:space="preserve"> to relevant regulations.</t>
    </r>
  </si>
  <si>
    <r>
      <t xml:space="preserve">Organization has a </t>
    </r>
    <r>
      <rPr>
        <b/>
        <sz val="10"/>
        <rFont val="Arial"/>
        <family val="2"/>
      </rPr>
      <t xml:space="preserve">sound </t>
    </r>
    <r>
      <rPr>
        <sz val="10"/>
        <rFont val="Arial"/>
        <family val="2"/>
      </rPr>
      <t>compliance framework and procedures in place.
Framework is n</t>
    </r>
    <r>
      <rPr>
        <b/>
        <sz val="10"/>
        <rFont val="Arial"/>
        <family val="2"/>
      </rPr>
      <t>ot always</t>
    </r>
    <r>
      <rPr>
        <sz val="10"/>
        <rFont val="Arial"/>
        <family val="2"/>
      </rPr>
      <t xml:space="preserve"> consistently applied.</t>
    </r>
  </si>
  <si>
    <r>
      <t>Organization has a sound compliance framework and procedures in place which</t>
    </r>
    <r>
      <rPr>
        <b/>
        <sz val="10"/>
        <rFont val="Arial"/>
        <family val="2"/>
      </rPr>
      <t xml:space="preserve"> conforms with the laws and statutory regulations </t>
    </r>
    <r>
      <rPr>
        <sz val="10"/>
        <rFont val="Arial"/>
        <family val="2"/>
      </rPr>
      <t>of the countries where it operates</t>
    </r>
    <r>
      <rPr>
        <b/>
        <sz val="10"/>
        <rFont val="Arial"/>
        <family val="2"/>
      </rPr>
      <t xml:space="preserve">.
</t>
    </r>
    <r>
      <rPr>
        <sz val="10"/>
        <rFont val="Arial"/>
        <family val="2"/>
      </rPr>
      <t>Framework is</t>
    </r>
    <r>
      <rPr>
        <b/>
        <sz val="10"/>
        <rFont val="Arial"/>
        <family val="2"/>
      </rPr>
      <t xml:space="preserve"> usually </t>
    </r>
    <r>
      <rPr>
        <sz val="10"/>
        <rFont val="Arial"/>
        <family val="2"/>
      </rPr>
      <t>applied</t>
    </r>
    <r>
      <rPr>
        <b/>
        <sz val="10"/>
        <rFont val="Arial"/>
        <family val="2"/>
      </rPr>
      <t xml:space="preserve">.
</t>
    </r>
  </si>
  <si>
    <r>
      <t xml:space="preserve">Organization has a sound  compliance framework and procedures in place  which conform with all relevant regulations prescribed for the country in which it operates and is in line with best practices deployed.
Framework is </t>
    </r>
    <r>
      <rPr>
        <b/>
        <sz val="10"/>
        <rFont val="Arial"/>
        <family val="2"/>
      </rPr>
      <t>consistently</t>
    </r>
    <r>
      <rPr>
        <sz val="10"/>
        <rFont val="Arial"/>
        <family val="2"/>
      </rPr>
      <t xml:space="preserve"> applied.</t>
    </r>
  </si>
  <si>
    <r>
      <t xml:space="preserve">Organization does </t>
    </r>
    <r>
      <rPr>
        <b/>
        <sz val="10"/>
        <rFont val="Arial"/>
        <family val="2"/>
      </rPr>
      <t>not</t>
    </r>
    <r>
      <rPr>
        <sz val="10"/>
        <rFont val="Arial"/>
        <family val="2"/>
      </rPr>
      <t xml:space="preserve"> have any financial policies and procedures.</t>
    </r>
  </si>
  <si>
    <r>
      <t>Organization has</t>
    </r>
    <r>
      <rPr>
        <b/>
        <sz val="10"/>
        <rFont val="Arial"/>
        <family val="2"/>
      </rPr>
      <t xml:space="preserve"> informal</t>
    </r>
    <r>
      <rPr>
        <sz val="10"/>
        <rFont val="Arial"/>
        <family val="2"/>
      </rPr>
      <t xml:space="preserve"> financial policies and procedures but they are not in written format OR financial policies and procedures are </t>
    </r>
    <r>
      <rPr>
        <b/>
        <sz val="10"/>
        <rFont val="Arial"/>
        <family val="2"/>
      </rPr>
      <t>outdated</t>
    </r>
    <r>
      <rPr>
        <sz val="10"/>
        <rFont val="Arial"/>
        <family val="2"/>
      </rPr>
      <t>.</t>
    </r>
  </si>
  <si>
    <r>
      <t xml:space="preserve">Organization has </t>
    </r>
    <r>
      <rPr>
        <b/>
        <sz val="10"/>
        <rFont val="Arial"/>
        <family val="2"/>
      </rPr>
      <t xml:space="preserve">written </t>
    </r>
    <r>
      <rPr>
        <sz val="10"/>
        <rFont val="Arial"/>
        <family val="2"/>
      </rPr>
      <t xml:space="preserve">financial policies and procedures, but they are </t>
    </r>
    <r>
      <rPr>
        <b/>
        <sz val="10"/>
        <rFont val="Arial"/>
        <family val="2"/>
      </rPr>
      <t>not entirely clear</t>
    </r>
    <r>
      <rPr>
        <sz val="10"/>
        <rFont val="Arial"/>
        <family val="2"/>
      </rPr>
      <t>. Financial practice is often not in accordance with the policies and procedures.</t>
    </r>
  </si>
  <si>
    <r>
      <t xml:space="preserve">Organization has written financial policies and procedures in the form of a manual, which is readily available to staff. 
The policies and procedures are in </t>
    </r>
    <r>
      <rPr>
        <b/>
        <sz val="10"/>
        <rFont val="Arial"/>
        <family val="2"/>
      </rPr>
      <t>conformance with GAAP.</t>
    </r>
    <r>
      <rPr>
        <sz val="10"/>
        <rFont val="Arial"/>
        <family val="2"/>
      </rPr>
      <t xml:space="preserve"> 
Financial practice is</t>
    </r>
    <r>
      <rPr>
        <b/>
        <sz val="10"/>
        <rFont val="Arial"/>
        <family val="2"/>
      </rPr>
      <t xml:space="preserve"> usually </t>
    </r>
    <r>
      <rPr>
        <sz val="10"/>
        <rFont val="Arial"/>
        <family val="2"/>
      </rPr>
      <t>in conformance with the policies and procedures.</t>
    </r>
  </si>
  <si>
    <r>
      <t xml:space="preserve">Organization has a financial policies and procedures manual which is </t>
    </r>
    <r>
      <rPr>
        <b/>
        <sz val="10"/>
        <rFont val="Arial"/>
        <family val="2"/>
      </rPr>
      <t>readily available and staff have been oriented</t>
    </r>
    <r>
      <rPr>
        <sz val="10"/>
        <rFont val="Arial"/>
        <family val="2"/>
      </rPr>
      <t xml:space="preserve"> to. 
The policies and procedures are </t>
    </r>
    <r>
      <rPr>
        <b/>
        <sz val="10"/>
        <rFont val="Arial"/>
        <family val="2"/>
      </rPr>
      <t>fully</t>
    </r>
    <r>
      <rPr>
        <sz val="10"/>
        <rFont val="Arial"/>
        <family val="2"/>
      </rPr>
      <t xml:space="preserve"> in compliance with GAAP. 
Financial practice is </t>
    </r>
    <r>
      <rPr>
        <b/>
        <sz val="10"/>
        <rFont val="Arial"/>
        <family val="2"/>
      </rPr>
      <t>always</t>
    </r>
    <r>
      <rPr>
        <sz val="10"/>
        <rFont val="Arial"/>
        <family val="2"/>
      </rPr>
      <t xml:space="preserve"> in conformance with the financial policies and procedures.</t>
    </r>
  </si>
  <si>
    <r>
      <t xml:space="preserve">There is </t>
    </r>
    <r>
      <rPr>
        <b/>
        <sz val="10"/>
        <rFont val="Arial"/>
        <family val="2"/>
      </rPr>
      <t xml:space="preserve">no </t>
    </r>
    <r>
      <rPr>
        <sz val="10"/>
        <rFont val="Arial"/>
        <family val="2"/>
      </rPr>
      <t>annual work plan. Organization works on whatever activities present themselves.</t>
    </r>
  </si>
  <si>
    <r>
      <t>There is an</t>
    </r>
    <r>
      <rPr>
        <b/>
        <sz val="10"/>
        <rFont val="Arial"/>
        <family val="2"/>
      </rPr>
      <t xml:space="preserve"> informal </t>
    </r>
    <r>
      <rPr>
        <sz val="10"/>
        <rFont val="Arial"/>
        <family val="2"/>
      </rPr>
      <t>idea of an annual work plan, but nothing formally agreed upon. 
Priority activities are based on immediate needs OR donor requests.</t>
    </r>
  </si>
  <si>
    <r>
      <t xml:space="preserve">There is a </t>
    </r>
    <r>
      <rPr>
        <b/>
        <sz val="10"/>
        <rFont val="Arial"/>
        <family val="2"/>
      </rPr>
      <t xml:space="preserve">written </t>
    </r>
    <r>
      <rPr>
        <sz val="10"/>
        <rFont val="Arial"/>
        <family val="2"/>
      </rPr>
      <t>annual work plan for the organization and/or individual program</t>
    </r>
    <r>
      <rPr>
        <b/>
        <sz val="10"/>
        <rFont val="Arial"/>
        <family val="2"/>
      </rPr>
      <t>s</t>
    </r>
    <r>
      <rPr>
        <sz val="10"/>
        <rFont val="Arial"/>
        <family val="2"/>
      </rPr>
      <t xml:space="preserve">. But it is </t>
    </r>
    <r>
      <rPr>
        <b/>
        <sz val="10"/>
        <rFont val="Arial"/>
        <family val="2"/>
      </rPr>
      <t>vague and does not</t>
    </r>
    <r>
      <rPr>
        <sz val="10"/>
        <rFont val="Arial"/>
        <family val="2"/>
      </rPr>
      <t xml:space="preserve"> have measurable results or indicators. 
The annual work plan was </t>
    </r>
    <r>
      <rPr>
        <b/>
        <sz val="10"/>
        <rFont val="Arial"/>
        <family val="2"/>
      </rPr>
      <t>not</t>
    </r>
    <r>
      <rPr>
        <sz val="10"/>
        <rFont val="Arial"/>
        <family val="2"/>
      </rPr>
      <t xml:space="preserve"> developed in a participatory manner NOR is widely known by staff.</t>
    </r>
  </si>
  <si>
    <r>
      <t>There is an</t>
    </r>
    <r>
      <rPr>
        <b/>
        <sz val="10"/>
        <rFont val="Arial"/>
        <family val="2"/>
      </rPr>
      <t xml:space="preserve"> annual </t>
    </r>
    <r>
      <rPr>
        <sz val="10"/>
        <rFont val="Arial"/>
        <family val="2"/>
      </rPr>
      <t>work plan for the organization and individual programs which is</t>
    </r>
    <r>
      <rPr>
        <b/>
        <sz val="10"/>
        <rFont val="Arial"/>
        <family val="2"/>
      </rPr>
      <t xml:space="preserve"> linked to the strategy and budget.</t>
    </r>
    <r>
      <rPr>
        <sz val="10"/>
        <rFont val="Arial"/>
        <family val="2"/>
      </rPr>
      <t xml:space="preserve"> It has activities, timeframes and measurable results but some aspects of the work plan are unclear. 
The work plan was developed in a</t>
    </r>
    <r>
      <rPr>
        <b/>
        <sz val="10"/>
        <rFont val="Arial"/>
        <family val="2"/>
      </rPr>
      <t xml:space="preserve"> participatory </t>
    </r>
    <r>
      <rPr>
        <sz val="10"/>
        <rFont val="Arial"/>
        <family val="2"/>
      </rPr>
      <t xml:space="preserve">manner with staff. 
Implementation of the </t>
    </r>
    <r>
      <rPr>
        <b/>
        <sz val="10"/>
        <rFont val="Arial"/>
        <family val="2"/>
      </rPr>
      <t>work plan is monitored</t>
    </r>
    <r>
      <rPr>
        <sz val="10"/>
        <rFont val="Arial"/>
        <family val="2"/>
      </rPr>
      <t xml:space="preserve"> and sometimes used to inform decision making.</t>
    </r>
  </si>
  <si>
    <r>
      <t>There is an annual work plan for the organization and individual programs which is aligned to the strategy and budget. It has measurable results, activities and indicators, due dates and responsible people are clearly stated. 
The work plan was developed in a participatory manner involving staff</t>
    </r>
    <r>
      <rPr>
        <b/>
        <sz val="10"/>
        <rFont val="Arial"/>
        <family val="2"/>
      </rPr>
      <t xml:space="preserve"> and beneficiaries</t>
    </r>
    <r>
      <rPr>
        <sz val="10"/>
        <rFont val="Arial"/>
        <family val="2"/>
      </rPr>
      <t xml:space="preserve">.
Implementation of the work plan is monitored on an </t>
    </r>
    <r>
      <rPr>
        <b/>
        <sz val="10"/>
        <rFont val="Arial"/>
        <family val="2"/>
      </rPr>
      <t>ongoing basis and</t>
    </r>
    <r>
      <rPr>
        <sz val="10"/>
        <rFont val="Arial"/>
        <family val="2"/>
      </rPr>
      <t xml:space="preserve"> </t>
    </r>
    <r>
      <rPr>
        <b/>
        <sz val="10"/>
        <rFont val="Arial"/>
        <family val="2"/>
      </rPr>
      <t>consistently informs</t>
    </r>
    <r>
      <rPr>
        <sz val="10"/>
        <rFont val="Arial"/>
        <family val="2"/>
      </rPr>
      <t xml:space="preserve"> decision-making. 
Program activities are synchronized to support and enhance one another.  </t>
    </r>
  </si>
  <si>
    <r>
      <t>No</t>
    </r>
    <r>
      <rPr>
        <sz val="10"/>
        <rFont val="Arial"/>
        <family val="2"/>
      </rPr>
      <t xml:space="preserve"> M&amp;E data is analyzed.</t>
    </r>
  </si>
  <si>
    <r>
      <t>Some</t>
    </r>
    <r>
      <rPr>
        <b/>
        <sz val="10"/>
        <rFont val="Arial"/>
        <family val="2"/>
      </rPr>
      <t xml:space="preserve"> basic </t>
    </r>
    <r>
      <rPr>
        <sz val="10"/>
        <rFont val="Arial"/>
        <family val="2"/>
      </rPr>
      <t>analysis of M&amp;E data is conducted</t>
    </r>
    <r>
      <rPr>
        <b/>
        <sz val="10"/>
        <rFont val="Arial"/>
        <family val="2"/>
      </rPr>
      <t xml:space="preserve"> </t>
    </r>
    <r>
      <rPr>
        <sz val="10"/>
        <rFont val="Arial"/>
        <family val="2"/>
      </rPr>
      <t xml:space="preserve">for donors, but it is </t>
    </r>
    <r>
      <rPr>
        <b/>
        <sz val="10"/>
        <rFont val="Arial"/>
        <family val="2"/>
      </rPr>
      <t>not</t>
    </r>
    <r>
      <rPr>
        <sz val="10"/>
        <rFont val="Arial"/>
        <family val="2"/>
      </rPr>
      <t xml:space="preserve"> transformed into knowledge for internal dissemination and decision making. 
Staff do </t>
    </r>
    <r>
      <rPr>
        <b/>
        <sz val="10"/>
        <rFont val="Arial"/>
        <family val="2"/>
      </rPr>
      <t>not</t>
    </r>
    <r>
      <rPr>
        <sz val="10"/>
        <rFont val="Arial"/>
        <family val="2"/>
      </rPr>
      <t xml:space="preserve"> have the requisite skills to conduct data analysis.</t>
    </r>
  </si>
  <si>
    <r>
      <t xml:space="preserve">Organization has a basic system to analyze M&amp;E data and produce reports. 
Because of </t>
    </r>
    <r>
      <rPr>
        <b/>
        <sz val="10"/>
        <rFont val="Arial"/>
        <family val="2"/>
      </rPr>
      <t>limited</t>
    </r>
    <r>
      <rPr>
        <sz val="10"/>
        <rFont val="Arial"/>
        <family val="2"/>
      </rPr>
      <t xml:space="preserve"> data analysis skills, M&amp;E reports are not produced </t>
    </r>
    <r>
      <rPr>
        <b/>
        <sz val="10"/>
        <rFont val="Arial"/>
        <family val="2"/>
      </rPr>
      <t>regularly</t>
    </r>
    <r>
      <rPr>
        <sz val="10"/>
        <rFont val="Arial"/>
        <family val="2"/>
      </rPr>
      <t xml:space="preserve"> and often contain </t>
    </r>
    <r>
      <rPr>
        <b/>
        <sz val="10"/>
        <rFont val="Arial"/>
        <family val="2"/>
      </rPr>
      <t>inaccuracies</t>
    </r>
    <r>
      <rPr>
        <sz val="10"/>
        <rFont val="Arial"/>
        <family val="2"/>
      </rPr>
      <t xml:space="preserve">. 
M&amp;E reports may </t>
    </r>
    <r>
      <rPr>
        <b/>
        <sz val="10"/>
        <rFont val="Arial"/>
        <family val="2"/>
      </rPr>
      <t xml:space="preserve">not </t>
    </r>
    <r>
      <rPr>
        <sz val="10"/>
        <rFont val="Arial"/>
        <family val="2"/>
      </rPr>
      <t xml:space="preserve">meet donor requirements. 
M&amp;E reports are discussed internally and </t>
    </r>
    <r>
      <rPr>
        <b/>
        <sz val="10"/>
        <rFont val="Arial"/>
        <family val="2"/>
      </rPr>
      <t xml:space="preserve">sometimes </t>
    </r>
    <r>
      <rPr>
        <sz val="10"/>
        <rFont val="Arial"/>
        <family val="2"/>
      </rPr>
      <t>used to inform decision making.</t>
    </r>
  </si>
  <si>
    <r>
      <t>Organization understands the</t>
    </r>
    <r>
      <rPr>
        <b/>
        <sz val="10"/>
        <rFont val="Arial"/>
        <family val="2"/>
      </rPr>
      <t xml:space="preserve"> importance </t>
    </r>
    <r>
      <rPr>
        <sz val="10"/>
        <rFont val="Arial"/>
        <family val="2"/>
      </rPr>
      <t>of analyzing M&amp;E data and has a</t>
    </r>
    <r>
      <rPr>
        <b/>
        <sz val="10"/>
        <rFont val="Arial"/>
        <family val="2"/>
      </rPr>
      <t xml:space="preserve"> good </t>
    </r>
    <r>
      <rPr>
        <sz val="10"/>
        <rFont val="Arial"/>
        <family val="2"/>
      </rPr>
      <t>system to do so.</t>
    </r>
    <r>
      <rPr>
        <b/>
        <sz val="10"/>
        <rFont val="Arial"/>
        <family val="2"/>
      </rPr>
      <t xml:space="preserve"> </t>
    </r>
    <r>
      <rPr>
        <sz val="10"/>
        <rFont val="Arial"/>
        <family val="2"/>
      </rPr>
      <t xml:space="preserve">
Organization has staff who are </t>
    </r>
    <r>
      <rPr>
        <b/>
        <sz val="10"/>
        <rFont val="Arial"/>
        <family val="2"/>
      </rPr>
      <t>competent</t>
    </r>
    <r>
      <rPr>
        <sz val="10"/>
        <rFont val="Arial"/>
        <family val="2"/>
      </rPr>
      <t xml:space="preserve"> in data analysis and produce reports which are timely and accurate. 
</t>
    </r>
    <r>
      <rPr>
        <b/>
        <sz val="10"/>
        <rFont val="Arial"/>
        <family val="2"/>
      </rPr>
      <t>M&amp;E reports are shared with donors and staff</t>
    </r>
    <r>
      <rPr>
        <sz val="10"/>
        <rFont val="Arial"/>
        <family val="2"/>
      </rPr>
      <t xml:space="preserve"> and some efforts are made to share M&amp;E information with beneficiaries. 
</t>
    </r>
    <r>
      <rPr>
        <b/>
        <sz val="10"/>
        <rFont val="Arial"/>
        <family val="2"/>
      </rPr>
      <t>M&amp;E information is regularly used to inform decision making.</t>
    </r>
  </si>
  <si>
    <r>
      <t xml:space="preserve">Organization understands the importance of analyzing M&amp;E data and has a </t>
    </r>
    <r>
      <rPr>
        <b/>
        <sz val="10"/>
        <rFont val="Arial"/>
        <family val="2"/>
      </rPr>
      <t xml:space="preserve">good system </t>
    </r>
    <r>
      <rPr>
        <sz val="10"/>
        <rFont val="Arial"/>
        <family val="2"/>
      </rPr>
      <t xml:space="preserve">to do so.  
Organization has staff who are </t>
    </r>
    <r>
      <rPr>
        <b/>
        <sz val="10"/>
        <rFont val="Arial"/>
        <family val="2"/>
      </rPr>
      <t>skilled</t>
    </r>
    <r>
      <rPr>
        <sz val="10"/>
        <rFont val="Arial"/>
        <family val="2"/>
      </rPr>
      <t xml:space="preserve"> in data analysis and produce reports which are timely and accurate. 
</t>
    </r>
    <r>
      <rPr>
        <b/>
        <sz val="10"/>
        <rFont val="Arial"/>
        <family val="2"/>
      </rPr>
      <t>M&amp;E reports are packaged in appropriate</t>
    </r>
    <r>
      <rPr>
        <sz val="10"/>
        <rFont val="Arial"/>
        <family val="2"/>
      </rPr>
      <t xml:space="preserve"> formats to share with donors, staff, beneficiaries and other stakeholders. 
M&amp;E information is used to inform program design, implementation, management and strategic decision making.</t>
    </r>
  </si>
  <si>
    <r>
      <t>No</t>
    </r>
    <r>
      <rPr>
        <sz val="10"/>
        <rFont val="Arial"/>
        <family val="2"/>
      </rPr>
      <t xml:space="preserve"> programs have been evaluated. </t>
    </r>
  </si>
  <si>
    <r>
      <t xml:space="preserve">Programs are only evaluated if there is a </t>
    </r>
    <r>
      <rPr>
        <b/>
        <sz val="10"/>
        <rFont val="Arial"/>
        <family val="2"/>
      </rPr>
      <t xml:space="preserve">donor requirement. 
</t>
    </r>
    <r>
      <rPr>
        <sz val="10"/>
        <rFont val="Arial"/>
        <family val="2"/>
      </rPr>
      <t>Evaluation findings are</t>
    </r>
    <r>
      <rPr>
        <b/>
        <sz val="10"/>
        <rFont val="Arial"/>
        <family val="2"/>
      </rPr>
      <t xml:space="preserve"> only </t>
    </r>
    <r>
      <rPr>
        <sz val="10"/>
        <rFont val="Arial"/>
        <family val="2"/>
      </rPr>
      <t>shared with the donor</t>
    </r>
    <r>
      <rPr>
        <b/>
        <sz val="10"/>
        <rFont val="Arial"/>
        <family val="2"/>
      </rPr>
      <t xml:space="preserve">. </t>
    </r>
    <r>
      <rPr>
        <sz val="10"/>
        <rFont val="Arial"/>
        <family val="2"/>
      </rPr>
      <t xml:space="preserve">
Organization does </t>
    </r>
    <r>
      <rPr>
        <b/>
        <sz val="10"/>
        <rFont val="Arial"/>
        <family val="2"/>
      </rPr>
      <t>not</t>
    </r>
    <r>
      <rPr>
        <sz val="10"/>
        <rFont val="Arial"/>
        <family val="2"/>
      </rPr>
      <t xml:space="preserve"> understand the importance of evaluation.</t>
    </r>
  </si>
  <si>
    <r>
      <t>Programs are evaluated at the request of donors. 
Evaluation findings are discussed</t>
    </r>
    <r>
      <rPr>
        <b/>
        <sz val="10"/>
        <rFont val="Arial"/>
        <family val="2"/>
      </rPr>
      <t xml:space="preserve"> internally in a limited manner by some staff and decisions are rarely taken as a result.</t>
    </r>
  </si>
  <si>
    <r>
      <t xml:space="preserve">Organization values evaluation and </t>
    </r>
    <r>
      <rPr>
        <b/>
        <sz val="10"/>
        <rFont val="Arial"/>
        <family val="2"/>
      </rPr>
      <t xml:space="preserve">programs are often evaluated. </t>
    </r>
    <r>
      <rPr>
        <sz val="10"/>
        <rFont val="Arial"/>
        <family val="2"/>
      </rPr>
      <t xml:space="preserve">
Evaluations are conducted in a participatory manner involving staff. 
</t>
    </r>
    <r>
      <rPr>
        <b/>
        <sz val="10"/>
        <rFont val="Arial"/>
        <family val="2"/>
      </rPr>
      <t>The evaluation findings are discussed internally and shared with donors and beneficiaries</t>
    </r>
    <r>
      <rPr>
        <sz val="10"/>
        <rFont val="Arial"/>
        <family val="2"/>
      </rPr>
      <t xml:space="preserve">.  
Decisions are sometimes taken as a result of evaluation findings and </t>
    </r>
    <r>
      <rPr>
        <b/>
        <sz val="10"/>
        <rFont val="Arial"/>
        <family val="2"/>
      </rPr>
      <t xml:space="preserve">evaluation contributes to organizational learning.  </t>
    </r>
  </si>
  <si>
    <r>
      <t xml:space="preserve">Organization values evaluation </t>
    </r>
    <r>
      <rPr>
        <b/>
        <sz val="10"/>
        <rFont val="Arial"/>
        <family val="2"/>
      </rPr>
      <t>highly</t>
    </r>
    <r>
      <rPr>
        <sz val="10"/>
        <rFont val="Arial"/>
        <family val="2"/>
      </rPr>
      <t xml:space="preserve"> and regularly conducts internal and external evaluations. 
Evaluations are conducted in a </t>
    </r>
    <r>
      <rPr>
        <b/>
        <sz val="10"/>
        <rFont val="Arial"/>
        <family val="2"/>
      </rPr>
      <t>participatory</t>
    </r>
    <r>
      <rPr>
        <sz val="10"/>
        <rFont val="Arial"/>
        <family val="2"/>
      </rPr>
      <t xml:space="preserve"> manner involving staff and beneficiaries. 
Evaluation findings are discussed internally and shared in appropriate formats with donors, beneficiaries and other stakeholders. 
Decisions and adjustments always follow from an evaluation. The organization has been able to draw lessons learned from evaluation.</t>
    </r>
  </si>
  <si>
    <r>
      <t>Organization works in</t>
    </r>
    <r>
      <rPr>
        <b/>
        <sz val="10"/>
        <rFont val="Arial"/>
        <family val="2"/>
      </rPr>
      <t xml:space="preserve"> isolation</t>
    </r>
    <r>
      <rPr>
        <sz val="10"/>
        <rFont val="Arial"/>
        <family val="2"/>
      </rPr>
      <t>. They have</t>
    </r>
    <r>
      <rPr>
        <b/>
        <sz val="10"/>
        <rFont val="Arial"/>
        <family val="2"/>
      </rPr>
      <t xml:space="preserve"> no</t>
    </r>
    <r>
      <rPr>
        <sz val="10"/>
        <rFont val="Arial"/>
        <family val="2"/>
      </rPr>
      <t xml:space="preserve"> knowledge of the strategies or work of other organizations.</t>
    </r>
  </si>
  <si>
    <r>
      <t>Organization has</t>
    </r>
    <r>
      <rPr>
        <b/>
        <sz val="10"/>
        <rFont val="Arial"/>
        <family val="2"/>
      </rPr>
      <t xml:space="preserve"> some </t>
    </r>
    <r>
      <rPr>
        <sz val="10"/>
        <rFont val="Arial"/>
        <family val="2"/>
      </rPr>
      <t>knowledge of the strategies and work of other organizations in the local area</t>
    </r>
    <r>
      <rPr>
        <b/>
        <sz val="10"/>
        <rFont val="Arial"/>
        <family val="2"/>
      </rPr>
      <t xml:space="preserve">. 
</t>
    </r>
    <r>
      <rPr>
        <sz val="10"/>
        <rFont val="Arial"/>
        <family val="2"/>
      </rPr>
      <t>Organization has had</t>
    </r>
    <r>
      <rPr>
        <b/>
        <sz val="10"/>
        <rFont val="Arial"/>
        <family val="2"/>
      </rPr>
      <t xml:space="preserve"> some informal </t>
    </r>
    <r>
      <rPr>
        <sz val="10"/>
        <rFont val="Arial"/>
        <family val="2"/>
      </rPr>
      <t>discussions about collaboration</t>
    </r>
    <r>
      <rPr>
        <b/>
        <sz val="10"/>
        <rFont val="Arial"/>
        <family val="2"/>
      </rPr>
      <t xml:space="preserve"> </t>
    </r>
    <r>
      <rPr>
        <sz val="10"/>
        <rFont val="Arial"/>
        <family val="2"/>
      </rPr>
      <t>of some kind.</t>
    </r>
  </si>
  <si>
    <r>
      <t>Organization has</t>
    </r>
    <r>
      <rPr>
        <b/>
        <sz val="10"/>
        <rFont val="Arial"/>
        <family val="2"/>
      </rPr>
      <t xml:space="preserve"> good </t>
    </r>
    <r>
      <rPr>
        <sz val="10"/>
        <rFont val="Arial"/>
        <family val="2"/>
      </rPr>
      <t>knowledge of the strategies and work of other organizations in the local area</t>
    </r>
    <r>
      <rPr>
        <b/>
        <sz val="10"/>
        <rFont val="Arial"/>
        <family val="2"/>
      </rPr>
      <t xml:space="preserve">. 
</t>
    </r>
    <r>
      <rPr>
        <sz val="10"/>
        <rFont val="Arial"/>
        <family val="2"/>
      </rPr>
      <t xml:space="preserve">Organization </t>
    </r>
    <r>
      <rPr>
        <b/>
        <sz val="10"/>
        <rFont val="Arial"/>
        <family val="2"/>
      </rPr>
      <t xml:space="preserve">consults </t>
    </r>
    <r>
      <rPr>
        <sz val="10"/>
        <rFont val="Arial"/>
        <family val="2"/>
      </rPr>
      <t>with other organizations when planning programs to ensure there is no duplication</t>
    </r>
    <r>
      <rPr>
        <b/>
        <sz val="10"/>
        <rFont val="Arial"/>
        <family val="2"/>
      </rPr>
      <t xml:space="preserve">.
</t>
    </r>
    <r>
      <rPr>
        <sz val="10"/>
        <rFont val="Arial"/>
        <family val="2"/>
      </rPr>
      <t>There has been</t>
    </r>
    <r>
      <rPr>
        <b/>
        <sz val="10"/>
        <rFont val="Arial"/>
        <family val="2"/>
      </rPr>
      <t xml:space="preserve"> at least one </t>
    </r>
    <r>
      <rPr>
        <sz val="10"/>
        <rFont val="Arial"/>
        <family val="2"/>
      </rPr>
      <t>instance of collaboration with a partner in the last two years</t>
    </r>
    <r>
      <rPr>
        <b/>
        <sz val="10"/>
        <rFont val="Arial"/>
        <family val="2"/>
      </rPr>
      <t>.</t>
    </r>
  </si>
  <si>
    <r>
      <t>Organization has good knowledge of the strategies and work of other organizations in the local area and</t>
    </r>
    <r>
      <rPr>
        <b/>
        <sz val="10"/>
        <rFont val="Arial"/>
        <family val="2"/>
      </rPr>
      <t xml:space="preserve"> some </t>
    </r>
    <r>
      <rPr>
        <sz val="10"/>
        <rFont val="Arial"/>
        <family val="2"/>
      </rPr>
      <t>knowledge of the strategies and work of organizations at other levels</t>
    </r>
    <r>
      <rPr>
        <b/>
        <sz val="10"/>
        <rFont val="Arial"/>
        <family val="2"/>
      </rPr>
      <t xml:space="preserve">. 
</t>
    </r>
    <r>
      <rPr>
        <sz val="10"/>
        <rFont val="Arial"/>
        <family val="2"/>
      </rPr>
      <t>Organization consults with other organizations when planning projects to ensure there is no duplication</t>
    </r>
    <r>
      <rPr>
        <b/>
        <sz val="10"/>
        <rFont val="Arial"/>
        <family val="2"/>
      </rPr>
      <t>. 
There is at least one on-going program being conducted jointly with other partners/stakeholders</t>
    </r>
    <r>
      <rPr>
        <sz val="10"/>
        <rFont val="Arial"/>
        <family val="2"/>
      </rPr>
      <t>. 
Organization has some contact with other organization/NGO networks.</t>
    </r>
  </si>
  <si>
    <r>
      <t xml:space="preserve">Organization has good knowledge of the strategies and work of other organizations in the local area and at other levels. 
Organization </t>
    </r>
    <r>
      <rPr>
        <b/>
        <sz val="10"/>
        <rFont val="Arial"/>
        <family val="2"/>
      </rPr>
      <t>consults extensively</t>
    </r>
    <r>
      <rPr>
        <sz val="10"/>
        <rFont val="Arial"/>
        <family val="2"/>
      </rPr>
      <t xml:space="preserve"> when planning programmes and activities to ensure there is no duplication. 
Organization is implementing </t>
    </r>
    <r>
      <rPr>
        <b/>
        <sz val="10"/>
        <rFont val="Arial"/>
        <family val="2"/>
      </rPr>
      <t>more than one</t>
    </r>
    <r>
      <rPr>
        <sz val="10"/>
        <rFont val="Arial"/>
        <family val="2"/>
      </rPr>
      <t xml:space="preserve"> programme in partnership with other organizations and makes referrals to other organizations. 
Organization is active in organization/NGO networks.</t>
    </r>
  </si>
  <si>
    <r>
      <t xml:space="preserve">Organization’s presence in the community is </t>
    </r>
    <r>
      <rPr>
        <b/>
        <sz val="10"/>
        <rFont val="Arial"/>
        <family val="2"/>
      </rPr>
      <t>not recognized</t>
    </r>
    <r>
      <rPr>
        <sz val="10"/>
        <rFont val="Arial"/>
        <family val="2"/>
      </rPr>
      <t xml:space="preserve"> or generally regarded as positive. 
A</t>
    </r>
    <r>
      <rPr>
        <b/>
        <sz val="10"/>
        <rFont val="Arial"/>
        <family val="2"/>
      </rPr>
      <t xml:space="preserve"> few </t>
    </r>
    <r>
      <rPr>
        <sz val="10"/>
        <rFont val="Arial"/>
        <family val="2"/>
      </rPr>
      <t xml:space="preserve">members of local community engage with the organization. </t>
    </r>
  </si>
  <si>
    <r>
      <t>Organization is</t>
    </r>
    <r>
      <rPr>
        <b/>
        <sz val="10"/>
        <rFont val="Arial"/>
        <family val="2"/>
      </rPr>
      <t xml:space="preserve"> well </t>
    </r>
    <r>
      <rPr>
        <sz val="10"/>
        <rFont val="Arial"/>
        <family val="2"/>
      </rPr>
      <t>known within community, is viewed as a</t>
    </r>
    <r>
      <rPr>
        <b/>
        <sz val="10"/>
        <rFont val="Arial"/>
        <family val="2"/>
      </rPr>
      <t xml:space="preserve"> constructive presence and perceived as being open and responsive to community needs.
</t>
    </r>
    <r>
      <rPr>
        <sz val="10"/>
        <rFont val="Arial"/>
        <family val="2"/>
      </rPr>
      <t>Members of the community are</t>
    </r>
    <r>
      <rPr>
        <b/>
        <sz val="10"/>
        <rFont val="Arial"/>
        <family val="2"/>
      </rPr>
      <t xml:space="preserve"> actively </t>
    </r>
    <r>
      <rPr>
        <sz val="10"/>
        <rFont val="Arial"/>
        <family val="2"/>
      </rPr>
      <t>involved in the organization</t>
    </r>
    <r>
      <rPr>
        <b/>
        <sz val="10"/>
        <rFont val="Arial"/>
        <family val="2"/>
      </rPr>
      <t xml:space="preserve">.
</t>
    </r>
  </si>
  <si>
    <r>
      <t xml:space="preserve">Organization has </t>
    </r>
    <r>
      <rPr>
        <b/>
        <sz val="10"/>
        <rFont val="Arial"/>
        <family val="2"/>
      </rPr>
      <t>no</t>
    </r>
    <r>
      <rPr>
        <sz val="10"/>
        <rFont val="Arial"/>
        <family val="2"/>
      </rPr>
      <t xml:space="preserve"> communication strategy.</t>
    </r>
  </si>
  <si>
    <r>
      <t>Organization has an</t>
    </r>
    <r>
      <rPr>
        <b/>
        <sz val="10"/>
        <rFont val="Arial"/>
        <family val="2"/>
      </rPr>
      <t xml:space="preserve"> informal </t>
    </r>
    <r>
      <rPr>
        <sz val="10"/>
        <rFont val="Arial"/>
        <family val="2"/>
      </rPr>
      <t>communication strategy</t>
    </r>
    <r>
      <rPr>
        <b/>
        <sz val="10"/>
        <rFont val="Arial"/>
        <family val="2"/>
      </rPr>
      <t xml:space="preserve"> </t>
    </r>
    <r>
      <rPr>
        <sz val="10"/>
        <rFont val="Arial"/>
        <family val="2"/>
      </rPr>
      <t xml:space="preserve">but nothing formally agreed upon or documented. </t>
    </r>
  </si>
  <si>
    <t>A comprehensive system for M&amp;E, usually developed during the design phase of a project/program, which usually includes a log frame/logic model/results chain, indicators, data collection instruments, a data management system and reporting templates.</t>
  </si>
  <si>
    <t>Percentage score Participants</t>
  </si>
  <si>
    <r>
      <t>Organization</t>
    </r>
    <r>
      <rPr>
        <b/>
        <sz val="10"/>
        <rFont val="Arial"/>
        <family val="2"/>
      </rPr>
      <t xml:space="preserve"> has a board</t>
    </r>
    <r>
      <rPr>
        <sz val="10"/>
        <rFont val="Arial"/>
        <family val="2"/>
      </rPr>
      <t xml:space="preserve"> who mainly are friends, relatives and associates and </t>
    </r>
    <r>
      <rPr>
        <b/>
        <sz val="10"/>
        <rFont val="Arial"/>
        <family val="2"/>
      </rPr>
      <t>do not</t>
    </r>
    <r>
      <rPr>
        <sz val="10"/>
        <rFont val="Arial"/>
        <family val="2"/>
      </rPr>
      <t xml:space="preserve"> have the requisite knowledge and expertize (e.g. finance, tax, legal, M&amp;E, beneficiary program delivery, fund raising, etc) to lead the Organization.</t>
    </r>
  </si>
  <si>
    <r>
      <t xml:space="preserve">Organization </t>
    </r>
    <r>
      <rPr>
        <b/>
        <sz val="10"/>
        <rFont val="Arial"/>
        <family val="2"/>
      </rPr>
      <t>does not</t>
    </r>
    <r>
      <rPr>
        <sz val="10"/>
        <rFont val="Arial"/>
        <family val="2"/>
      </rPr>
      <t xml:space="preserve"> have a Board.</t>
    </r>
  </si>
  <si>
    <r>
      <t>Organization has a board selected from experts in the community and</t>
    </r>
    <r>
      <rPr>
        <b/>
        <sz val="10"/>
        <rFont val="Arial"/>
        <family val="2"/>
      </rPr>
      <t xml:space="preserve"> beyond.</t>
    </r>
    <r>
      <rPr>
        <sz val="10"/>
        <rFont val="Arial"/>
        <family val="2"/>
      </rPr>
      <t xml:space="preserve"> They represent </t>
    </r>
    <r>
      <rPr>
        <b/>
        <sz val="10"/>
        <rFont val="Arial"/>
        <family val="2"/>
      </rPr>
      <t xml:space="preserve">most </t>
    </r>
    <r>
      <rPr>
        <sz val="10"/>
        <rFont val="Arial"/>
        <family val="2"/>
      </rPr>
      <t>of the range of knowledge and expertize</t>
    </r>
    <r>
      <rPr>
        <b/>
        <sz val="10"/>
        <rFont val="Arial"/>
        <family val="2"/>
      </rPr>
      <t xml:space="preserve"> </t>
    </r>
    <r>
      <rPr>
        <sz val="10"/>
        <rFont val="Arial"/>
        <family val="2"/>
      </rPr>
      <t xml:space="preserve">(e.g. finance, tax, legal, M&amp;E, beneficiary program delivery, fund raising, etc)  required to lead the organization. </t>
    </r>
    <r>
      <rPr>
        <b/>
        <sz val="10"/>
        <rFont val="Arial"/>
        <family val="2"/>
      </rPr>
      <t xml:space="preserve">
Some efforts</t>
    </r>
    <r>
      <rPr>
        <sz val="10"/>
        <rFont val="Arial"/>
        <family val="2"/>
      </rPr>
      <t xml:space="preserve"> have been made to ensure that women and vulnerable groups are represented at board level. </t>
    </r>
  </si>
  <si>
    <t>Staging</t>
  </si>
  <si>
    <t>Category</t>
  </si>
  <si>
    <t>21 - 40</t>
  </si>
  <si>
    <t>41 - 60</t>
  </si>
  <si>
    <t>61 - 80</t>
  </si>
  <si>
    <t>&gt; 80</t>
  </si>
  <si>
    <t>&lt; 21</t>
  </si>
  <si>
    <t>Any action that improves the effectiveness of individuals, organizations, networks, or systems – including organizational and financial stability, program service delivery, program quality, and growth.</t>
  </si>
  <si>
    <t>A plan which outlines the M&amp;E requirements for a program/project (i.e. indicators, data sources, data collection instruments, data analysis methods, reflection/learning events) with roles, responsibilities, timeframes and a budget.</t>
  </si>
  <si>
    <t>Source</t>
  </si>
  <si>
    <r>
      <t xml:space="preserve">MSH, 2012, </t>
    </r>
    <r>
      <rPr>
        <i/>
        <sz val="11"/>
        <rFont val="Garamond"/>
        <family val="1"/>
      </rPr>
      <t>Challenges Encountered in Capacity Building: Review of Literature and Selected Tools</t>
    </r>
    <r>
      <rPr>
        <sz val="11"/>
        <rFont val="Garamond"/>
        <family val="1"/>
      </rPr>
      <t>, Position Paper No 10, April 2010, accessed at: http://www.msh.org/resource-center/publications/challenges-encountered-in-capacity-building.cfm [29 May 2012].</t>
    </r>
  </si>
  <si>
    <r>
      <t xml:space="preserve">Adapted from International Fund for Agriculture Development (IFAD),  2001, </t>
    </r>
    <r>
      <rPr>
        <i/>
        <sz val="11"/>
        <rFont val="Garamond"/>
        <family val="1"/>
      </rPr>
      <t xml:space="preserve">Managing for Impact in Rural Development: A Guide for Project M&amp;E, </t>
    </r>
    <r>
      <rPr>
        <sz val="11"/>
        <rFont val="Garamond"/>
        <family val="1"/>
      </rPr>
      <t xml:space="preserve">IFAD, Rome.  </t>
    </r>
  </si>
  <si>
    <r>
      <t xml:space="preserve">Business Library, </t>
    </r>
    <r>
      <rPr>
        <i/>
        <sz val="11"/>
        <rFont val="Garamond"/>
        <family val="1"/>
      </rPr>
      <t>What is Organization Development? – Brief Article</t>
    </r>
    <r>
      <rPr>
        <sz val="11"/>
        <rFont val="Garamond"/>
        <family val="1"/>
      </rPr>
      <t xml:space="preserve">, accessed at: http://findarticles.com/p/articles/mi_m4467/is_8_54/ai_64705692/ [13 June 2012]; DCT, </t>
    </r>
    <r>
      <rPr>
        <i/>
        <sz val="11"/>
        <rFont val="Garamond"/>
        <family val="1"/>
      </rPr>
      <t>Organizational Development Portfolio,</t>
    </r>
    <r>
      <rPr>
        <sz val="11"/>
        <rFont val="Garamond"/>
        <family val="1"/>
      </rPr>
      <t xml:space="preserve"> accessed at: http://www.dct.co.za/portfolio-1.htm [13 June 2012]</t>
    </r>
  </si>
  <si>
    <t>Leadership, Governance &amp; Sustainability TOTAL</t>
  </si>
  <si>
    <t>2.2 Organizational policies and procedures</t>
  </si>
  <si>
    <t>2.3 Consultation and decision-making</t>
  </si>
  <si>
    <t>CV</t>
  </si>
  <si>
    <t>Curriculum Vitae</t>
  </si>
  <si>
    <t>Staff performance is regularly evaluated against Key Performance Indicators (KPIs)  to enhance performance and service delivery.</t>
  </si>
  <si>
    <t>All receipts and invoices and other supporting documents are filed for three years and are regularly reviewed by an authorized person.
There is supporting documentation signed by authorized officials to justify the purchase of goods and services. 
Records have been audited within the last two years and accepted as complete and accurate.</t>
  </si>
  <si>
    <t xml:space="preserve">SUB-COMPONENT </t>
  </si>
  <si>
    <t>Sound M&amp;E plans are used  to monitor and evaluate progress towards desired results. The M&amp;E plans include a "theory of change"/results framework, objectives, indicators and targets.</t>
  </si>
  <si>
    <t xml:space="preserve">Appropriate communication materials exist and are used to communicate effectively with key stakeholders. </t>
  </si>
  <si>
    <t>DESCRIPTION</t>
  </si>
  <si>
    <t>Organizational development (OD)</t>
  </si>
  <si>
    <t>Performance Monitoring Plan (PMP) / M&amp;E plan</t>
  </si>
  <si>
    <t>PMP</t>
  </si>
  <si>
    <t>Performance Monitoring Plan</t>
  </si>
  <si>
    <t>3 Human Resources TOTAL</t>
  </si>
  <si>
    <t>4. Financial Management TOTAL</t>
  </si>
  <si>
    <t>Planning, M&amp;E TOTAL</t>
  </si>
  <si>
    <t>Partnerships, External Relations &amp; Networking TOTAL</t>
  </si>
  <si>
    <t xml:space="preserve">Clear organizational policies and procedures exist for all relevant operational areas [programs, finance, procurement, human resources and information technology (IT)]. Staff have been trained on and adhere to them. Organizational policies and procedures are reviewed regularly. </t>
  </si>
  <si>
    <t>2.4 Internal communication</t>
  </si>
  <si>
    <t>2.5 Accountability and transparency</t>
  </si>
  <si>
    <t xml:space="preserve">Volunteers and interns are adequately supervised and managed, their contributions are valued and they have access to skills development opportunities.  </t>
  </si>
  <si>
    <t>External communication strategy exists and is used to communicate effectively with key stakeholders, including the community.</t>
  </si>
  <si>
    <t>Organization is knowledgeable about the strategies and work of other organizations, consults when planning/ implementing and collaborates with partners.</t>
  </si>
  <si>
    <t>M&amp;E tools are used to collect data in line with M&amp;E plans. Data is collected regularly and there is a robust system for storing and managing it.</t>
  </si>
  <si>
    <t>Programs are evaluated and evaluation findings are discussed, disseminated and inform organizational learning.</t>
  </si>
  <si>
    <t>Date of OD capacity assessment</t>
  </si>
  <si>
    <t>Name of Organization</t>
  </si>
  <si>
    <t>OD Capacity Assessment</t>
  </si>
  <si>
    <t xml:space="preserve">2.6 Office and equipment </t>
  </si>
  <si>
    <t>Participants comments</t>
  </si>
  <si>
    <t xml:space="preserve">SUB-COMPONENT
</t>
  </si>
  <si>
    <t>3. Human Resources 
3a Human Resource Management
3b Human Resource Development</t>
  </si>
  <si>
    <t>3a.2 Roles, responsibilities and job descriptions</t>
  </si>
  <si>
    <t>3a.1 Recruitment, staff diversity and expertise</t>
  </si>
  <si>
    <t>3a.3 Personnel files</t>
  </si>
  <si>
    <t>3a.4 Time sheets</t>
  </si>
  <si>
    <t>3a.5 Volunteer/ Intern management</t>
  </si>
  <si>
    <t>3a.6 Discipline, grievance and conflict resolution</t>
  </si>
  <si>
    <t>3b.7 Staff performance evaluation</t>
  </si>
  <si>
    <t>3b.8 Staff development</t>
  </si>
  <si>
    <r>
      <t>Organization’s presence is</t>
    </r>
    <r>
      <rPr>
        <b/>
        <sz val="10"/>
        <rFont val="Arial"/>
        <family val="2"/>
      </rPr>
      <t xml:space="preserve"> somewhat r</t>
    </r>
    <r>
      <rPr>
        <sz val="10"/>
        <rFont val="Arial"/>
        <family val="2"/>
      </rPr>
      <t>ecognized, and</t>
    </r>
    <r>
      <rPr>
        <b/>
        <sz val="10"/>
        <rFont val="Arial"/>
        <family val="2"/>
      </rPr>
      <t xml:space="preserve"> generally regarded </t>
    </r>
    <r>
      <rPr>
        <sz val="10"/>
        <rFont val="Arial"/>
        <family val="2"/>
      </rPr>
      <t>as positive within the community</t>
    </r>
    <r>
      <rPr>
        <b/>
        <sz val="10"/>
        <rFont val="Arial"/>
        <family val="2"/>
      </rPr>
      <t>.</t>
    </r>
    <r>
      <rPr>
        <sz val="10"/>
        <rFont val="Arial"/>
        <family val="2"/>
      </rPr>
      <t xml:space="preserve">
</t>
    </r>
    <r>
      <rPr>
        <b/>
        <sz val="10"/>
        <rFont val="Arial"/>
        <family val="2"/>
      </rPr>
      <t>Some</t>
    </r>
    <r>
      <rPr>
        <sz val="10"/>
        <rFont val="Arial"/>
        <family val="2"/>
      </rPr>
      <t xml:space="preserve"> members of the local community engage with organization.
</t>
    </r>
  </si>
  <si>
    <t>Average Score Evaluators</t>
  </si>
  <si>
    <t>Percentage average score: Participants</t>
  </si>
  <si>
    <t>Percentage average score: Evaluators</t>
  </si>
  <si>
    <t>Organization has a formal system for discipline, grievance and conflict resolution which is widely known about and consistently applied and is in compliance with local laws.</t>
  </si>
  <si>
    <t xml:space="preserve">Organization has a policy and system for encouraging staff development and staff development is valued. </t>
  </si>
  <si>
    <t>Organization keeps accurate record of accounts, which can be presented or substantiated on demand.</t>
  </si>
  <si>
    <t>Organization has a bank account to hold its funds and safeguards are in place.</t>
  </si>
  <si>
    <t>Organization handles petty cash and unused and presented checks safely and accountably.</t>
  </si>
  <si>
    <t>Organization undertakes regular, accurate bank reconciliations.</t>
  </si>
  <si>
    <t>Organization maintains supporting receipts and invoices for every expenditure to justify disbursements.</t>
  </si>
  <si>
    <t>Organization prepares, monitors, and reviews budgets and cash flow projections.</t>
  </si>
  <si>
    <t>Organization has adequate and capable finance staff.</t>
  </si>
  <si>
    <t>Organization produces proper financial reports on-time and in accordance with donor requirements; financial reports are reviewed internally.</t>
  </si>
  <si>
    <t>Organization produces full set of financial statements which are in compliance with GAAP.</t>
  </si>
  <si>
    <t>Organization has written financial policies and procedures</t>
  </si>
  <si>
    <r>
      <t xml:space="preserve">Volunteers and interns are </t>
    </r>
    <r>
      <rPr>
        <b/>
        <sz val="10"/>
        <color indexed="63"/>
        <rFont val="Arial"/>
        <family val="2"/>
      </rPr>
      <t xml:space="preserve">well </t>
    </r>
    <r>
      <rPr>
        <sz val="10"/>
        <color indexed="63"/>
        <rFont val="Arial"/>
        <family val="2"/>
      </rPr>
      <t>supervised and managed,</t>
    </r>
    <r>
      <rPr>
        <b/>
        <sz val="10"/>
        <color indexed="63"/>
        <rFont val="Arial"/>
        <family val="2"/>
      </rPr>
      <t xml:space="preserve"> they have defined roles and responsibilities</t>
    </r>
    <r>
      <rPr>
        <sz val="10"/>
        <color indexed="63"/>
        <rFont val="Arial"/>
        <family val="2"/>
      </rPr>
      <t xml:space="preserve">, their performance is monitored and they are given feedback. 
Volunteers and interns' contributions to the organization are highly valued. 
Volunteers and interns have access to a </t>
    </r>
    <r>
      <rPr>
        <b/>
        <sz val="10"/>
        <color indexed="63"/>
        <rFont val="Arial"/>
        <family val="2"/>
      </rPr>
      <t>wide</t>
    </r>
    <r>
      <rPr>
        <sz val="10"/>
        <color indexed="63"/>
        <rFont val="Arial"/>
        <family val="2"/>
      </rPr>
      <t xml:space="preserve"> range of informal and formal skills development opportunities and often progress to become staff within the organization or</t>
    </r>
    <r>
      <rPr>
        <b/>
        <sz val="10"/>
        <color indexed="63"/>
        <rFont val="Arial"/>
        <family val="2"/>
      </rPr>
      <t xml:space="preserve"> succeed in obtaining employment elsewhere as a result of skills gained through volunteering.</t>
    </r>
    <r>
      <rPr>
        <sz val="10"/>
        <color indexed="63"/>
        <rFont val="Arial"/>
        <family val="2"/>
      </rPr>
      <t xml:space="preserve"> </t>
    </r>
  </si>
  <si>
    <t xml:space="preserve">Organization has transparent, competitive recruitment procedures and efforts are made to ensure that women and vulnerable groups have equal recruitment opportunities. There are adequate, capable staff to implement the organizations strategy. </t>
  </si>
  <si>
    <r>
      <t>Organization has formal documented recruitment procedures which are</t>
    </r>
    <r>
      <rPr>
        <b/>
        <sz val="10"/>
        <rFont val="Arial"/>
        <family val="2"/>
      </rPr>
      <t xml:space="preserve"> transparent and are usually followed</t>
    </r>
    <r>
      <rPr>
        <sz val="10"/>
        <rFont val="Arial"/>
        <family val="2"/>
      </rPr>
      <t xml:space="preserve">, but with </t>
    </r>
    <r>
      <rPr>
        <b/>
        <sz val="10"/>
        <rFont val="Arial"/>
        <family val="2"/>
      </rPr>
      <t>some deviations</t>
    </r>
    <r>
      <rPr>
        <sz val="10"/>
        <rFont val="Arial"/>
        <family val="2"/>
      </rPr>
      <t>. 
There are</t>
    </r>
    <r>
      <rPr>
        <b/>
        <sz val="10"/>
        <rFont val="Arial"/>
        <family val="2"/>
      </rPr>
      <t xml:space="preserve"> some efforts t</t>
    </r>
    <r>
      <rPr>
        <sz val="10"/>
        <rFont val="Arial"/>
        <family val="2"/>
      </rPr>
      <t>o ensure that women and vulnerable groups have equal recruitment opportunities</t>
    </r>
    <r>
      <rPr>
        <b/>
        <sz val="10"/>
        <rFont val="Arial"/>
        <family val="2"/>
      </rPr>
      <t xml:space="preserve">. </t>
    </r>
    <r>
      <rPr>
        <sz val="10"/>
        <rFont val="Arial"/>
        <family val="2"/>
      </rPr>
      <t xml:space="preserve">
organization has staff that represent </t>
    </r>
    <r>
      <rPr>
        <b/>
        <sz val="10"/>
        <rFont val="Arial"/>
        <family val="2"/>
      </rPr>
      <t>most</t>
    </r>
    <r>
      <rPr>
        <sz val="10"/>
        <rFont val="Arial"/>
        <family val="2"/>
      </rPr>
      <t xml:space="preserve"> of the wide range of knowledge and expertise (e.g. finance, admin, M&amp;E, implementation, fund raising, etc) required to implement  the strategy. 
</t>
    </r>
  </si>
  <si>
    <t>Organization staff and volunteers have opportunities to access new information and have sufficient HIV and AIDS knowledge and skills to perform their duties well.</t>
  </si>
  <si>
    <t>Organization undertakes assessment of gaps and adjusts existing programs and creates new ones in response to needs identified by communities and beneficiaries.</t>
  </si>
  <si>
    <t>Participants' Scores</t>
  </si>
  <si>
    <t>Evaluators' Score</t>
  </si>
  <si>
    <t xml:space="preserve">Percentage score by participants and evaluators </t>
  </si>
  <si>
    <t>Stage: Participants</t>
  </si>
  <si>
    <t>Overall Score</t>
  </si>
  <si>
    <t>Percentage: Participants</t>
  </si>
  <si>
    <t>Percentage: Evaluators</t>
  </si>
  <si>
    <t>Percentage score: Participants</t>
  </si>
  <si>
    <t>Average Score Participants</t>
  </si>
  <si>
    <t>Percentage score: Evaluators</t>
  </si>
  <si>
    <t>Percentage score Evaluators</t>
  </si>
  <si>
    <t>Average score: Participants</t>
  </si>
  <si>
    <t>Average score Evaluators</t>
  </si>
  <si>
    <t>Stage: Evaluators</t>
  </si>
  <si>
    <t>Organization implements programs in line with the strategic plan and has periodic review meetings to report results, share knowledge, experience and lesson learned and re-strategize.</t>
  </si>
  <si>
    <t xml:space="preserve">Communities contribute and feel ownership of programs. Organization has a clear exit strategy and takes steps to ensure sustainability. </t>
  </si>
  <si>
    <t>Organization understands the local funding environment and has a resource mobilization strategy which is being implemented. Organization has a diverse funding base.</t>
  </si>
  <si>
    <t xml:space="preserve">Organization has an annual work plan linked to the strategy and budget, with measurable results, activities, timelines, responsibilities and indicators. The work plan was developed collaboratively, is monitored and informs decision-making. </t>
  </si>
  <si>
    <r>
      <t>There is a formal process of consultation and/or a formal structure for delegation of important decisions that includes</t>
    </r>
    <r>
      <rPr>
        <b/>
        <sz val="10"/>
        <rFont val="Arial"/>
        <family val="2"/>
      </rPr>
      <t xml:space="preserve"> all staff. </t>
    </r>
    <r>
      <rPr>
        <sz val="10"/>
        <rFont val="Arial"/>
        <family val="2"/>
      </rPr>
      <t xml:space="preserve">
This process </t>
    </r>
    <r>
      <rPr>
        <b/>
        <sz val="10"/>
        <rFont val="Arial"/>
        <family val="2"/>
      </rPr>
      <t>is clear and is followed most of the time</t>
    </r>
    <r>
      <rPr>
        <sz val="10"/>
        <rFont val="Arial"/>
        <family val="2"/>
      </rPr>
      <t>. 
Staff are consulted over</t>
    </r>
    <r>
      <rPr>
        <b/>
        <sz val="10"/>
        <rFont val="Arial"/>
        <family val="2"/>
      </rPr>
      <t xml:space="preserve"> most issues</t>
    </r>
    <r>
      <rPr>
        <sz val="10"/>
        <rFont val="Arial"/>
        <family val="2"/>
      </rPr>
      <t xml:space="preserve"> which affect them and </t>
    </r>
    <r>
      <rPr>
        <b/>
        <sz val="10"/>
        <rFont val="Arial"/>
        <family val="2"/>
      </rPr>
      <t>some effort is</t>
    </r>
    <r>
      <rPr>
        <sz val="10"/>
        <rFont val="Arial"/>
        <family val="2"/>
      </rPr>
      <t xml:space="preserve"> made to consult </t>
    </r>
    <r>
      <rPr>
        <b/>
        <sz val="10"/>
        <rFont val="Arial"/>
        <family val="2"/>
      </rPr>
      <t>beneficiaries</t>
    </r>
    <r>
      <rPr>
        <sz val="10"/>
        <rFont val="Arial"/>
        <family val="2"/>
      </rPr>
      <t xml:space="preserve">. 
</t>
    </r>
  </si>
  <si>
    <r>
      <t>Organization has</t>
    </r>
    <r>
      <rPr>
        <b/>
        <sz val="10"/>
        <rFont val="Arial"/>
        <family val="2"/>
      </rPr>
      <t xml:space="preserve"> good </t>
    </r>
    <r>
      <rPr>
        <sz val="10"/>
        <rFont val="Arial"/>
        <family val="2"/>
      </rPr>
      <t>M&amp;E tools which are aligned to the M&amp;E plans</t>
    </r>
    <r>
      <rPr>
        <b/>
        <sz val="10"/>
        <rFont val="Arial"/>
        <family val="2"/>
      </rPr>
      <t xml:space="preserve">. 
</t>
    </r>
    <r>
      <rPr>
        <sz val="10"/>
        <rFont val="Arial"/>
        <family val="2"/>
      </rPr>
      <t>Data is collected by</t>
    </r>
    <r>
      <rPr>
        <b/>
        <sz val="10"/>
        <rFont val="Arial"/>
        <family val="2"/>
      </rPr>
      <t xml:space="preserve"> trained </t>
    </r>
    <r>
      <rPr>
        <sz val="10"/>
        <rFont val="Arial"/>
        <family val="2"/>
      </rPr>
      <t>individuals</t>
    </r>
    <r>
      <rPr>
        <b/>
        <sz val="10"/>
        <rFont val="Arial"/>
        <family val="2"/>
      </rPr>
      <t xml:space="preserve">. 
</t>
    </r>
    <r>
      <rPr>
        <sz val="10"/>
        <rFont val="Arial"/>
        <family val="2"/>
      </rPr>
      <t xml:space="preserve">Data quality checks are </t>
    </r>
    <r>
      <rPr>
        <b/>
        <sz val="10"/>
        <rFont val="Arial"/>
        <family val="2"/>
      </rPr>
      <t xml:space="preserve">sometimes </t>
    </r>
    <r>
      <rPr>
        <sz val="10"/>
        <rFont val="Arial"/>
        <family val="2"/>
      </rPr>
      <t>done</t>
    </r>
    <r>
      <rPr>
        <b/>
        <sz val="10"/>
        <rFont val="Arial"/>
        <family val="2"/>
      </rPr>
      <t xml:space="preserve"> </t>
    </r>
    <r>
      <rPr>
        <sz val="10"/>
        <rFont val="Arial"/>
        <family val="2"/>
      </rPr>
      <t xml:space="preserve">through spot checks. 
M&amp;E data is collected regularly in line with M&amp;E plans. 
Data is stored securely in an </t>
    </r>
    <r>
      <rPr>
        <b/>
        <sz val="10"/>
        <rFont val="Arial"/>
        <family val="2"/>
      </rPr>
      <t>electronic system</t>
    </r>
    <r>
      <rPr>
        <sz val="10"/>
        <rFont val="Arial"/>
        <family val="2"/>
      </rPr>
      <t xml:space="preserve">. </t>
    </r>
  </si>
  <si>
    <t>Participant's Scores</t>
  </si>
  <si>
    <t>Evaluators' Scores</t>
  </si>
  <si>
    <r>
      <t xml:space="preserve">A </t>
    </r>
    <r>
      <rPr>
        <b/>
        <sz val="10"/>
        <rFont val="Arial"/>
        <family val="2"/>
      </rPr>
      <t>comprehensive</t>
    </r>
    <r>
      <rPr>
        <sz val="10"/>
        <rFont val="Arial"/>
        <family val="2"/>
      </rPr>
      <t xml:space="preserve"> KM repository and system exists and is used to capture, document, and disseminate knowledge gained from program implementation and learning (including lessons learned and best practices) internally AND externally. 
Knowledge is used to improve program design, implementation, management and strategy and for organizational learning. 
Knowledge gained benefits the organization, beneficiaries and other stakeholders. </t>
    </r>
  </si>
  <si>
    <r>
      <t xml:space="preserve">A formal KM repository and system exists, which is used to capture, document and disseminate knowledge gained from program implementation and learning. The KM system does </t>
    </r>
    <r>
      <rPr>
        <b/>
        <sz val="10"/>
        <rFont val="Arial"/>
        <family val="2"/>
      </rPr>
      <t xml:space="preserve">not capture ALL </t>
    </r>
    <r>
      <rPr>
        <sz val="10"/>
        <rFont val="Arial"/>
        <family val="2"/>
      </rPr>
      <t xml:space="preserve">organizational knowledge. 
The KM system is </t>
    </r>
    <r>
      <rPr>
        <b/>
        <sz val="10"/>
        <rFont val="Arial"/>
        <family val="2"/>
      </rPr>
      <t>widely</t>
    </r>
    <r>
      <rPr>
        <sz val="10"/>
        <rFont val="Arial"/>
        <family val="2"/>
      </rPr>
      <t xml:space="preserve"> known about and often used  to inform program design and for organizational learning. 
Knowledge gained benefits the organization. 
</t>
    </r>
  </si>
  <si>
    <r>
      <t>Formal procedures exist for managing disciplinary procedures, grievances and conflict resolution</t>
    </r>
    <r>
      <rPr>
        <b/>
        <sz val="10"/>
        <rFont val="Arial"/>
        <family val="2"/>
      </rPr>
      <t xml:space="preserve"> which are in compliance with local laws. </t>
    </r>
    <r>
      <rPr>
        <sz val="10"/>
        <rFont val="Arial"/>
        <family val="2"/>
      </rPr>
      <t xml:space="preserve">
However, they are </t>
    </r>
    <r>
      <rPr>
        <b/>
        <sz val="10"/>
        <rFont val="Arial"/>
        <family val="2"/>
      </rPr>
      <t>not well known</t>
    </r>
    <r>
      <rPr>
        <sz val="10"/>
        <rFont val="Arial"/>
        <family val="2"/>
      </rPr>
      <t xml:space="preserve"> by staff at all levels and are sometimes inconsistently applied.</t>
    </r>
  </si>
  <si>
    <r>
      <t xml:space="preserve">There is a formal staff performance evaluation system which is </t>
    </r>
    <r>
      <rPr>
        <b/>
        <sz val="10"/>
        <rFont val="Arial"/>
        <family val="2"/>
      </rPr>
      <t xml:space="preserve">usually </t>
    </r>
    <r>
      <rPr>
        <sz val="10"/>
        <rFont val="Arial"/>
        <family val="2"/>
      </rPr>
      <t>followed</t>
    </r>
    <r>
      <rPr>
        <b/>
        <sz val="10"/>
        <rFont val="Arial"/>
        <family val="2"/>
      </rPr>
      <t xml:space="preserve">. 
Staff are formally evaluated against KPIs and a written record placed in their staff file.  </t>
    </r>
    <r>
      <rPr>
        <sz val="10"/>
        <rFont val="Arial"/>
        <family val="2"/>
      </rPr>
      <t xml:space="preserve">
Staff performance evaluations have been conducted within the last two years. </t>
    </r>
  </si>
  <si>
    <r>
      <t xml:space="preserve">There is a formal written staff development policy and system that is </t>
    </r>
    <r>
      <rPr>
        <b/>
        <sz val="10"/>
        <rFont val="Arial"/>
        <family val="2"/>
      </rPr>
      <t>implemented</t>
    </r>
    <r>
      <rPr>
        <sz val="10"/>
        <rFont val="Arial"/>
        <family val="2"/>
      </rPr>
      <t xml:space="preserve"> and used by all staff.
Staff development is discussed during performance evaluations and is highly valued.
The organization provides </t>
    </r>
    <r>
      <rPr>
        <b/>
        <sz val="10"/>
        <rFont val="Arial"/>
        <family val="2"/>
      </rPr>
      <t>adequate resources</t>
    </r>
    <r>
      <rPr>
        <sz val="10"/>
        <rFont val="Arial"/>
        <family val="2"/>
      </rPr>
      <t xml:space="preserve"> for staff development.</t>
    </r>
  </si>
  <si>
    <t xml:space="preserve">3. Human Resources </t>
  </si>
  <si>
    <r>
      <t xml:space="preserve">Organization has an </t>
    </r>
    <r>
      <rPr>
        <b/>
        <sz val="10"/>
        <rFont val="Arial"/>
        <family val="2"/>
      </rPr>
      <t xml:space="preserve">excellent </t>
    </r>
    <r>
      <rPr>
        <sz val="10"/>
        <rFont val="Arial"/>
        <family val="2"/>
      </rPr>
      <t xml:space="preserve">understanding of the local funding environment. 
A documented resource mobilization plan, with targets, tools and processes exists, and is being monitored and implemented. 
The organization is </t>
    </r>
    <r>
      <rPr>
        <b/>
        <sz val="10"/>
        <rFont val="Arial"/>
        <family val="2"/>
      </rPr>
      <t>on track to exceed targets for revenue generation to meet its vision and mission</t>
    </r>
    <r>
      <rPr>
        <sz val="10"/>
        <rFont val="Arial"/>
        <family val="2"/>
      </rPr>
      <t xml:space="preserve">. 
The </t>
    </r>
    <r>
      <rPr>
        <b/>
        <sz val="10"/>
        <rFont val="Arial"/>
        <family val="2"/>
      </rPr>
      <t>resource base is diversified</t>
    </r>
    <r>
      <rPr>
        <sz val="10"/>
        <rFont val="Arial"/>
        <family val="2"/>
      </rPr>
      <t xml:space="preserve"> (i.e. covers a range of local and international donors and various funding types such as grants, contracts, cost-recovery-mechanisms and donor funding) and includes restricted and unrestricted funding.</t>
    </r>
  </si>
  <si>
    <r>
      <t>Organization has a good understanding of the local funding environment. 
A documented resource mobilization strategy, with targets, tools and processes</t>
    </r>
    <r>
      <rPr>
        <b/>
        <sz val="10"/>
        <rFont val="Arial"/>
        <family val="2"/>
      </rPr>
      <t xml:space="preserve"> exists, and is being monitored and implemented. 
There are a range of donors</t>
    </r>
    <r>
      <rPr>
        <sz val="10"/>
        <rFont val="Arial"/>
        <family val="2"/>
      </rPr>
      <t xml:space="preserve"> (i.e. some established and some new) </t>
    </r>
    <r>
      <rPr>
        <b/>
        <sz val="10"/>
        <rFont val="Arial"/>
        <family val="2"/>
      </rPr>
      <t>and more than one type of funding (</t>
    </r>
    <r>
      <rPr>
        <sz val="10"/>
        <rFont val="Arial"/>
        <family val="2"/>
      </rPr>
      <t xml:space="preserve">i.e. grants, contracts, cost-recovery-mechanisms and donor funding). </t>
    </r>
  </si>
  <si>
    <r>
      <t xml:space="preserve">Organization has a </t>
    </r>
    <r>
      <rPr>
        <b/>
        <sz val="10"/>
        <rFont val="Arial"/>
        <family val="2"/>
      </rPr>
      <t>good</t>
    </r>
    <r>
      <rPr>
        <sz val="10"/>
        <rFont val="Arial"/>
        <family val="2"/>
      </rPr>
      <t xml:space="preserve"> understanding of the local funding environment. 
A documented resource mobilization strategy </t>
    </r>
    <r>
      <rPr>
        <b/>
        <sz val="10"/>
        <rFont val="Arial"/>
        <family val="2"/>
      </rPr>
      <t>exists</t>
    </r>
    <r>
      <rPr>
        <sz val="10"/>
        <rFont val="Arial"/>
        <family val="2"/>
      </rPr>
      <t xml:space="preserve">, however it is </t>
    </r>
    <r>
      <rPr>
        <b/>
        <sz val="10"/>
        <rFont val="Arial"/>
        <family val="2"/>
      </rPr>
      <t xml:space="preserve">not entirely clear </t>
    </r>
    <r>
      <rPr>
        <sz val="10"/>
        <rFont val="Arial"/>
        <family val="2"/>
      </rPr>
      <t>and is</t>
    </r>
    <r>
      <rPr>
        <b/>
        <sz val="10"/>
        <rFont val="Arial"/>
        <family val="2"/>
      </rPr>
      <t xml:space="preserve"> not being monitored or fully implemented. </t>
    </r>
    <r>
      <rPr>
        <sz val="10"/>
        <rFont val="Arial"/>
        <family val="2"/>
      </rPr>
      <t xml:space="preserve">
There is </t>
    </r>
    <r>
      <rPr>
        <b/>
        <sz val="10"/>
        <rFont val="Arial"/>
        <family val="2"/>
      </rPr>
      <t>reliance on a few donors</t>
    </r>
    <r>
      <rPr>
        <sz val="10"/>
        <rFont val="Arial"/>
        <family val="2"/>
      </rPr>
      <t xml:space="preserve"> OR one type of funding but organization recognizes the need to diversify the resource base</t>
    </r>
    <r>
      <rPr>
        <b/>
        <sz val="10"/>
        <rFont val="Arial"/>
        <family val="2"/>
      </rPr>
      <t>.</t>
    </r>
  </si>
  <si>
    <r>
      <t xml:space="preserve">Organization does </t>
    </r>
    <r>
      <rPr>
        <b/>
        <sz val="10"/>
        <rFont val="Arial"/>
        <family val="2"/>
      </rPr>
      <t>not</t>
    </r>
    <r>
      <rPr>
        <sz val="10"/>
        <rFont val="Arial"/>
        <family val="2"/>
      </rPr>
      <t xml:space="preserve"> have a presence in the community.</t>
    </r>
  </si>
  <si>
    <r>
      <t>There is an</t>
    </r>
    <r>
      <rPr>
        <b/>
        <sz val="10"/>
        <rFont val="Arial"/>
        <family val="2"/>
      </rPr>
      <t xml:space="preserve"> informal process of consultation </t>
    </r>
    <r>
      <rPr>
        <sz val="10"/>
        <rFont val="Arial"/>
        <family val="2"/>
      </rPr>
      <t xml:space="preserve">by top leadership for important decisions with a few trusted colleagues, and/or </t>
    </r>
    <r>
      <rPr>
        <b/>
        <sz val="10"/>
        <rFont val="Arial"/>
        <family val="2"/>
      </rPr>
      <t>some</t>
    </r>
    <r>
      <rPr>
        <sz val="10"/>
        <rFont val="Arial"/>
        <family val="2"/>
      </rPr>
      <t xml:space="preserve"> delegation of important decision making.  
However, this process is not systematic and occurs at the whim of the top leaders. 
</t>
    </r>
  </si>
  <si>
    <r>
      <t>Organization has</t>
    </r>
    <r>
      <rPr>
        <b/>
        <sz val="10"/>
        <rFont val="Arial"/>
        <family val="2"/>
      </rPr>
      <t xml:space="preserve"> no</t>
    </r>
    <r>
      <rPr>
        <sz val="10"/>
        <rFont val="Arial"/>
        <family val="2"/>
      </rPr>
      <t xml:space="preserve"> personnel files and/or filing system</t>
    </r>
  </si>
  <si>
    <r>
      <t>Organization keeps</t>
    </r>
    <r>
      <rPr>
        <b/>
        <sz val="10"/>
        <rFont val="Arial"/>
        <family val="2"/>
      </rPr>
      <t xml:space="preserve"> personnel documents</t>
    </r>
    <r>
      <rPr>
        <sz val="10"/>
        <rFont val="Arial"/>
        <family val="2"/>
      </rPr>
      <t xml:space="preserve"> but these </t>
    </r>
    <r>
      <rPr>
        <b/>
        <sz val="10"/>
        <rFont val="Arial"/>
        <family val="2"/>
      </rPr>
      <t>are not</t>
    </r>
    <r>
      <rPr>
        <sz val="10"/>
        <rFont val="Arial"/>
        <family val="2"/>
      </rPr>
      <t xml:space="preserve"> systematically filed. 
Organization talks about the importance of keeping personnel files, and is committed to developing them in the future.</t>
    </r>
  </si>
  <si>
    <r>
      <t>Organization has a</t>
    </r>
    <r>
      <rPr>
        <b/>
        <sz val="10"/>
        <rFont val="Arial"/>
        <family val="2"/>
      </rPr>
      <t xml:space="preserve"> basic </t>
    </r>
    <r>
      <rPr>
        <sz val="10"/>
        <rFont val="Arial"/>
        <family val="2"/>
      </rPr>
      <t>personnel filing system.</t>
    </r>
    <r>
      <rPr>
        <b/>
        <sz val="10"/>
        <rFont val="Arial"/>
        <family val="2"/>
      </rPr>
      <t xml:space="preserve"> </t>
    </r>
    <r>
      <rPr>
        <sz val="10"/>
        <rFont val="Arial"/>
        <family val="2"/>
      </rPr>
      <t xml:space="preserve">Personnel files are </t>
    </r>
    <r>
      <rPr>
        <b/>
        <sz val="10"/>
        <rFont val="Arial"/>
        <family val="2"/>
      </rPr>
      <t>not complete</t>
    </r>
    <r>
      <rPr>
        <sz val="10"/>
        <rFont val="Arial"/>
        <family val="2"/>
      </rPr>
      <t xml:space="preserve"> and </t>
    </r>
    <r>
      <rPr>
        <b/>
        <sz val="10"/>
        <rFont val="Arial"/>
        <family val="2"/>
      </rPr>
      <t>are not kept securely</t>
    </r>
    <r>
      <rPr>
        <sz val="10"/>
        <rFont val="Arial"/>
        <family val="2"/>
      </rPr>
      <t xml:space="preserve"> (i.e. in a safe lockable filing cabinet or on a secure server).</t>
    </r>
  </si>
  <si>
    <r>
      <t>Organization has a personnel filing system, and a file for each staff member which is</t>
    </r>
    <r>
      <rPr>
        <b/>
        <sz val="10"/>
        <rFont val="Arial"/>
        <family val="2"/>
      </rPr>
      <t xml:space="preserve"> kept securely</t>
    </r>
    <r>
      <rPr>
        <sz val="10"/>
        <rFont val="Arial"/>
        <family val="2"/>
      </rPr>
      <t xml:space="preserve"> (i.e. in a safe lockable filing cabinet or on a secure server). 
</t>
    </r>
    <r>
      <rPr>
        <b/>
        <sz val="10"/>
        <rFont val="Arial"/>
        <family val="2"/>
      </rPr>
      <t>Files contain signed employment contracts</t>
    </r>
    <r>
      <rPr>
        <sz val="10"/>
        <rFont val="Arial"/>
        <family val="2"/>
      </rPr>
      <t xml:space="preserve"> and some of the following documents  -  copies of academic certificates, Curriculum Vitaes (CV's), references, background checks, records of performance appraisals and staff development plans. </t>
    </r>
  </si>
  <si>
    <r>
      <t xml:space="preserve">Organization has a personnel filing system which is </t>
    </r>
    <r>
      <rPr>
        <b/>
        <sz val="10"/>
        <rFont val="Arial"/>
        <family val="2"/>
      </rPr>
      <t>consistent</t>
    </r>
    <r>
      <rPr>
        <sz val="10"/>
        <rFont val="Arial"/>
        <family val="2"/>
      </rPr>
      <t xml:space="preserve"> with organizational policies and procedures. Files for each staff member are kept securely (i.e. in a safe lockable filing cabinet or on a secure server) and managed by a designated staff member.
Files contain signed employment contracts, copies of academic certificates, CVs, references, background checks, records of performance appraisals and staff development plans and any other documents required by law and are updated regularly.</t>
    </r>
  </si>
  <si>
    <r>
      <t xml:space="preserve">Organization has </t>
    </r>
    <r>
      <rPr>
        <b/>
        <sz val="10"/>
        <rFont val="Arial"/>
        <family val="2"/>
      </rPr>
      <t xml:space="preserve">no </t>
    </r>
    <r>
      <rPr>
        <sz val="10"/>
        <rFont val="Arial"/>
        <family val="2"/>
      </rPr>
      <t>time sheets.</t>
    </r>
  </si>
  <si>
    <r>
      <t>Organization has an</t>
    </r>
    <r>
      <rPr>
        <b/>
        <sz val="10"/>
        <rFont val="Arial"/>
        <family val="2"/>
      </rPr>
      <t xml:space="preserve"> informal </t>
    </r>
    <r>
      <rPr>
        <sz val="10"/>
        <rFont val="Arial"/>
        <family val="2"/>
      </rPr>
      <t xml:space="preserve">system for accounting for time. 
Organization </t>
    </r>
    <r>
      <rPr>
        <b/>
        <sz val="10"/>
        <rFont val="Arial"/>
        <family val="2"/>
      </rPr>
      <t>talks about</t>
    </r>
    <r>
      <rPr>
        <sz val="10"/>
        <rFont val="Arial"/>
        <family val="2"/>
      </rPr>
      <t xml:space="preserve"> the importance of time sheets and is committed to developing and implementing them in future.</t>
    </r>
  </si>
  <si>
    <r>
      <t>Organization has time sheets which staff use</t>
    </r>
    <r>
      <rPr>
        <b/>
        <sz val="10"/>
        <rFont val="Arial"/>
        <family val="2"/>
      </rPr>
      <t xml:space="preserve"> consistently. 
Work and project activities are coded and linked to the timesheets.</t>
    </r>
    <r>
      <rPr>
        <sz val="10"/>
        <rFont val="Arial"/>
        <family val="2"/>
      </rPr>
      <t xml:space="preserve">
The payroll is linked to the time sheets. </t>
    </r>
  </si>
  <si>
    <r>
      <t xml:space="preserve">Organization has </t>
    </r>
    <r>
      <rPr>
        <b/>
        <sz val="10"/>
        <rFont val="Arial"/>
        <family val="2"/>
      </rPr>
      <t>time sheets</t>
    </r>
    <r>
      <rPr>
        <sz val="10"/>
        <rFont val="Arial"/>
        <family val="2"/>
      </rPr>
      <t xml:space="preserve"> but they are </t>
    </r>
    <r>
      <rPr>
        <b/>
        <sz val="10"/>
        <rFont val="Arial"/>
        <family val="2"/>
      </rPr>
      <t>not</t>
    </r>
    <r>
      <rPr>
        <sz val="10"/>
        <rFont val="Arial"/>
        <family val="2"/>
      </rPr>
      <t xml:space="preserve"> used consistently by all staff.</t>
    </r>
  </si>
  <si>
    <r>
      <t xml:space="preserve">Volunteers and interns are </t>
    </r>
    <r>
      <rPr>
        <b/>
        <sz val="10"/>
        <rFont val="Arial"/>
        <family val="2"/>
      </rPr>
      <t xml:space="preserve">not </t>
    </r>
    <r>
      <rPr>
        <sz val="10"/>
        <rFont val="Arial"/>
        <family val="2"/>
      </rPr>
      <t>supervised or managed at all.</t>
    </r>
  </si>
  <si>
    <r>
      <t>Volunteers and interns</t>
    </r>
    <r>
      <rPr>
        <b/>
        <sz val="10"/>
        <rFont val="Arial"/>
        <family val="2"/>
      </rPr>
      <t xml:space="preserve"> are supervised </t>
    </r>
    <r>
      <rPr>
        <sz val="10"/>
        <rFont val="Arial"/>
        <family val="2"/>
      </rPr>
      <t>and managed</t>
    </r>
    <r>
      <rPr>
        <b/>
        <sz val="10"/>
        <rFont val="Arial"/>
        <family val="2"/>
      </rPr>
      <t xml:space="preserve"> informally</t>
    </r>
    <r>
      <rPr>
        <sz val="10"/>
        <rFont val="Arial"/>
        <family val="2"/>
      </rPr>
      <t xml:space="preserve"> on an ad-hoc basis. </t>
    </r>
  </si>
  <si>
    <r>
      <t>Volunteers and interns are supervised and managed by staff members</t>
    </r>
    <r>
      <rPr>
        <b/>
        <sz val="10"/>
        <color indexed="63"/>
        <rFont val="Arial"/>
        <family val="2"/>
      </rPr>
      <t xml:space="preserve"> but not consistently. </t>
    </r>
    <r>
      <rPr>
        <sz val="10"/>
        <color indexed="63"/>
        <rFont val="Arial"/>
        <family val="2"/>
      </rPr>
      <t xml:space="preserve">
Volunteers</t>
    </r>
    <r>
      <rPr>
        <b/>
        <sz val="10"/>
        <color indexed="63"/>
        <rFont val="Arial"/>
        <family val="2"/>
      </rPr>
      <t xml:space="preserve"> sometimes </t>
    </r>
    <r>
      <rPr>
        <sz val="10"/>
        <color indexed="63"/>
        <rFont val="Arial"/>
        <family val="2"/>
      </rPr>
      <t>benefit from informal and formal skills development opportunities.</t>
    </r>
  </si>
  <si>
    <r>
      <t xml:space="preserve">There is </t>
    </r>
    <r>
      <rPr>
        <b/>
        <sz val="10"/>
        <rFont val="Arial"/>
        <family val="2"/>
      </rPr>
      <t xml:space="preserve">no </t>
    </r>
    <r>
      <rPr>
        <sz val="10"/>
        <rFont val="Arial"/>
        <family val="2"/>
      </rPr>
      <t xml:space="preserve">system for managing disciplinary procedures, grievances and conflict resolution. </t>
    </r>
  </si>
  <si>
    <r>
      <t>There is an</t>
    </r>
    <r>
      <rPr>
        <b/>
        <sz val="10"/>
        <rFont val="Arial"/>
        <family val="2"/>
      </rPr>
      <t xml:space="preserve"> informal </t>
    </r>
    <r>
      <rPr>
        <sz val="10"/>
        <rFont val="Arial"/>
        <family val="2"/>
      </rPr>
      <t xml:space="preserve">system for managing disciplinary procedures, grievances and conflict resolution which has </t>
    </r>
    <r>
      <rPr>
        <b/>
        <sz val="10"/>
        <rFont val="Arial"/>
        <family val="2"/>
      </rPr>
      <t xml:space="preserve">not </t>
    </r>
    <r>
      <rPr>
        <sz val="10"/>
        <rFont val="Arial"/>
        <family val="2"/>
      </rPr>
      <t xml:space="preserve">been documented or formalized. </t>
    </r>
  </si>
  <si>
    <r>
      <rPr>
        <b/>
        <sz val="10"/>
        <color indexed="63"/>
        <rFont val="Arial"/>
        <family val="2"/>
      </rPr>
      <t xml:space="preserve">Formal </t>
    </r>
    <r>
      <rPr>
        <sz val="10"/>
        <color indexed="63"/>
        <rFont val="Arial"/>
        <family val="2"/>
      </rPr>
      <t>procedures exist for managing disciplinary actions, grievances and conflict resolution</t>
    </r>
    <r>
      <rPr>
        <b/>
        <sz val="10"/>
        <color indexed="63"/>
        <rFont val="Arial"/>
        <family val="2"/>
      </rPr>
      <t>.</t>
    </r>
    <r>
      <rPr>
        <sz val="10"/>
        <color indexed="63"/>
        <rFont val="Arial"/>
        <family val="2"/>
      </rPr>
      <t xml:space="preserve">
However, they are </t>
    </r>
    <r>
      <rPr>
        <b/>
        <sz val="10"/>
        <color indexed="63"/>
        <rFont val="Arial"/>
        <family val="2"/>
      </rPr>
      <t>not entirely clear or widely known</t>
    </r>
    <r>
      <rPr>
        <sz val="10"/>
        <color indexed="63"/>
        <rFont val="Arial"/>
        <family val="2"/>
      </rPr>
      <t xml:space="preserve"> about and are often </t>
    </r>
    <r>
      <rPr>
        <b/>
        <sz val="10"/>
        <color indexed="63"/>
        <rFont val="Arial"/>
        <family val="2"/>
      </rPr>
      <t>inconsistently</t>
    </r>
    <r>
      <rPr>
        <sz val="10"/>
        <color indexed="63"/>
        <rFont val="Arial"/>
        <family val="2"/>
      </rPr>
      <t xml:space="preserve"> applied. </t>
    </r>
  </si>
  <si>
    <t>Organization does not have sub-grants policies and procedures.</t>
  </si>
  <si>
    <t>Organization has no grants staff.</t>
  </si>
  <si>
    <t>Organization has no sub-grants management systems.</t>
  </si>
  <si>
    <r>
      <t>Organization</t>
    </r>
    <r>
      <rPr>
        <b/>
        <sz val="10"/>
        <rFont val="Arial"/>
        <family val="2"/>
      </rPr>
      <t xml:space="preserve"> </t>
    </r>
    <r>
      <rPr>
        <sz val="10"/>
        <rFont val="Arial"/>
        <family val="2"/>
      </rPr>
      <t>has a</t>
    </r>
    <r>
      <rPr>
        <b/>
        <sz val="10"/>
        <rFont val="Arial"/>
        <family val="2"/>
      </rPr>
      <t xml:space="preserve"> Grants Officer </t>
    </r>
    <r>
      <rPr>
        <sz val="10"/>
        <rFont val="Arial"/>
        <family val="2"/>
      </rPr>
      <t xml:space="preserve">with some relevant experience and basic training. </t>
    </r>
  </si>
  <si>
    <r>
      <t>Organization</t>
    </r>
    <r>
      <rPr>
        <b/>
        <sz val="10"/>
        <rFont val="Arial"/>
        <family val="2"/>
      </rPr>
      <t xml:space="preserve"> </t>
    </r>
    <r>
      <rPr>
        <sz val="10"/>
        <rFont val="Arial"/>
        <family val="2"/>
      </rPr>
      <t>has a</t>
    </r>
    <r>
      <rPr>
        <b/>
        <sz val="10"/>
        <rFont val="Arial"/>
        <family val="2"/>
      </rPr>
      <t xml:space="preserve"> Grants Manage</t>
    </r>
    <r>
      <rPr>
        <sz val="10"/>
        <rFont val="Arial"/>
        <family val="2"/>
      </rPr>
      <t xml:space="preserve">r. Other grants team members only have </t>
    </r>
    <r>
      <rPr>
        <b/>
        <sz val="10"/>
        <rFont val="Arial"/>
        <family val="2"/>
      </rPr>
      <t>some basic training and rely heavily</t>
    </r>
    <r>
      <rPr>
        <sz val="10"/>
        <rFont val="Arial"/>
        <family val="2"/>
      </rPr>
      <t xml:space="preserve"> on direction from the Grants Manager.
Grants staff often do not adhere to policies and procedures. </t>
    </r>
  </si>
  <si>
    <r>
      <t xml:space="preserve">Organization has a trained Grants Manager with at least five years experience managing donor-funded grants. Some grants team staff have adequate training, financial and administrative background.
Some sub-awards from negotiation to close-out are handled by one grants team member, including payment approvals.
Grants staff </t>
    </r>
    <r>
      <rPr>
        <b/>
        <sz val="10"/>
        <rFont val="Arial"/>
        <family val="2"/>
      </rPr>
      <t>usually adhere</t>
    </r>
    <r>
      <rPr>
        <sz val="10"/>
        <rFont val="Arial"/>
        <family val="2"/>
      </rPr>
      <t xml:space="preserve"> to the organization's financial and grants management policies and procedures.</t>
    </r>
  </si>
  <si>
    <r>
      <t xml:space="preserve">Organization has a </t>
    </r>
    <r>
      <rPr>
        <b/>
        <sz val="10"/>
        <rFont val="Arial"/>
        <family val="2"/>
      </rPr>
      <t xml:space="preserve">qualified Grants Manager with at least 10 </t>
    </r>
    <r>
      <rPr>
        <sz val="10"/>
        <rFont val="Arial"/>
        <family val="2"/>
      </rPr>
      <t xml:space="preserve">years grants management experience, including adequate training in financial management, accounting and procurement. There is an adequate number of other capable grants staff to meet the needs of the sub-grants management for the organization. 
</t>
    </r>
    <r>
      <rPr>
        <b/>
        <sz val="10"/>
        <rFont val="Arial"/>
        <family val="2"/>
      </rPr>
      <t>Duties are appropriately segregated</t>
    </r>
    <r>
      <rPr>
        <sz val="10"/>
        <rFont val="Arial"/>
        <family val="2"/>
      </rPr>
      <t xml:space="preserve"> so that no single sub-award is handled by one team member from start to completion. 
There is </t>
    </r>
    <r>
      <rPr>
        <b/>
        <sz val="10"/>
        <rFont val="Arial"/>
        <family val="2"/>
      </rPr>
      <t>consistent adherence</t>
    </r>
    <r>
      <rPr>
        <sz val="10"/>
        <rFont val="Arial"/>
        <family val="2"/>
      </rPr>
      <t xml:space="preserve"> to the organization's grants management, procurement and financial policies and procedures.</t>
    </r>
  </si>
  <si>
    <t>5. Sub-Grants Management</t>
  </si>
  <si>
    <t>5.1 Sub-Grants Management System</t>
  </si>
  <si>
    <t>A basic tracking system exists for financial, technical and M&amp;E requirements for sub-grantees but is not adequate or kept up to date.</t>
  </si>
  <si>
    <t>Several tracking systems exist within the organization to track sub-grantee performance and financial responibilities/payments and audit requirements are tracked.  These are Excel based files and are managed by multiple people so there is no way to determine accuracy at any given time.</t>
  </si>
  <si>
    <t>Organization has a systematic approach to monitoring sub-grantees' performance financially, technically and for all other reporting requirements.  System is kept reasonably up-to-date, managed by a responsible person and reviewed quarterly by the Grants Manager, it may contain some inacuracies.</t>
  </si>
  <si>
    <t xml:space="preserve">Organization has a formal, systematic database for tracking the performance and implementation of sub-grantees' awards from award through close out.  Database is updated regularly by competent staff and reviewed by the Grants Manager at least monthly; updates provided to senior management at least quarterly. </t>
  </si>
  <si>
    <r>
      <t>Organization has</t>
    </r>
    <r>
      <rPr>
        <b/>
        <sz val="10"/>
        <rFont val="Arial"/>
        <family val="2"/>
      </rPr>
      <t xml:space="preserve"> informal</t>
    </r>
    <r>
      <rPr>
        <sz val="10"/>
        <rFont val="Arial"/>
        <family val="2"/>
      </rPr>
      <t xml:space="preserve"> grants management policies and procedures OR grants management policies and procedures were written long ago and are now </t>
    </r>
    <r>
      <rPr>
        <b/>
        <sz val="10"/>
        <rFont val="Arial"/>
        <family val="2"/>
      </rPr>
      <t>outdated</t>
    </r>
    <r>
      <rPr>
        <sz val="10"/>
        <rFont val="Arial"/>
        <family val="2"/>
      </rPr>
      <t>.</t>
    </r>
  </si>
  <si>
    <r>
      <t xml:space="preserve">Organization has </t>
    </r>
    <r>
      <rPr>
        <b/>
        <sz val="10"/>
        <rFont val="Arial"/>
        <family val="2"/>
      </rPr>
      <t>written Grants Management Manual</t>
    </r>
    <r>
      <rPr>
        <sz val="10"/>
        <rFont val="Arial"/>
        <family val="2"/>
      </rPr>
      <t>, but the policies and procedures are vague and un</t>
    </r>
    <r>
      <rPr>
        <b/>
        <sz val="10"/>
        <rFont val="Arial"/>
        <family val="2"/>
      </rPr>
      <t>clear</t>
    </r>
    <r>
      <rPr>
        <sz val="10"/>
        <rFont val="Arial"/>
        <family val="2"/>
      </rPr>
      <t>. In practice, the Manual is rarely used and staff regularly deviate from the written policies.</t>
    </r>
  </si>
  <si>
    <t>Organization has written Grants Management Manual which is readily available to staff and contains basic roles, responsibilites, policies and procedures for sub-grants management.
The Manual is aligned with the organization's financial, procurement and other written policies.  The Manual is updated at least annually and staff usually comply with the written policies.</t>
  </si>
  <si>
    <r>
      <t xml:space="preserve">Organization has Grants Management Manual which is </t>
    </r>
    <r>
      <rPr>
        <b/>
        <sz val="10"/>
        <rFont val="Arial"/>
        <family val="2"/>
      </rPr>
      <t>readily available and grants team staff have been oriented</t>
    </r>
    <r>
      <rPr>
        <sz val="10"/>
        <rFont val="Arial"/>
        <family val="2"/>
      </rPr>
      <t xml:space="preserve"> to the Manual.  The Manual is updated every six months and is aligned with the organization's financial and procurement policies.
The Manual clearly references all donor requirements, outlines staff roles and responsibilities and includes sections on every stage of the grants management cycle.  The Manual contains Annexes with templates and tools for grants management.
Grants staff is always in compliance with the policies and procedures outlined in the Manual.</t>
    </r>
  </si>
  <si>
    <t>Stage count</t>
  </si>
  <si>
    <t xml:space="preserve">Total </t>
  </si>
  <si>
    <r>
      <t>There is an organogram with clearly defined</t>
    </r>
    <r>
      <rPr>
        <b/>
        <sz val="10"/>
        <rFont val="Arial"/>
        <family val="2"/>
      </rPr>
      <t xml:space="preserve"> units, </t>
    </r>
    <r>
      <rPr>
        <sz val="10"/>
        <rFont val="Arial"/>
        <family val="2"/>
      </rPr>
      <t>reporting lines and supervisory relationships. 
The organogram is</t>
    </r>
    <r>
      <rPr>
        <b/>
        <sz val="10"/>
        <rFont val="Arial"/>
        <family val="2"/>
      </rPr>
      <t xml:space="preserve"> widely known</t>
    </r>
    <r>
      <rPr>
        <sz val="10"/>
        <rFont val="Arial"/>
        <family val="2"/>
      </rPr>
      <t xml:space="preserve"> by all staff at all levels.
The organogram </t>
    </r>
    <r>
      <rPr>
        <b/>
        <sz val="10"/>
        <rFont val="Arial"/>
        <family val="2"/>
      </rPr>
      <t>reflects the current strategic plan</t>
    </r>
    <r>
      <rPr>
        <sz val="10"/>
        <rFont val="Arial"/>
        <family val="2"/>
      </rPr>
      <t>.
The organogram</t>
    </r>
    <r>
      <rPr>
        <b/>
        <sz val="10"/>
        <rFont val="Arial"/>
        <family val="2"/>
      </rPr>
      <t xml:space="preserve"> is </t>
    </r>
    <r>
      <rPr>
        <sz val="10"/>
        <rFont val="Arial"/>
        <family val="2"/>
      </rPr>
      <t xml:space="preserve">reviewed and updated regularly and used consistently. </t>
    </r>
  </si>
  <si>
    <r>
      <t xml:space="preserve">Organization </t>
    </r>
    <r>
      <rPr>
        <b/>
        <sz val="10"/>
        <rFont val="Arial"/>
        <family val="2"/>
      </rPr>
      <t>does not</t>
    </r>
    <r>
      <rPr>
        <sz val="10"/>
        <rFont val="Arial"/>
        <family val="2"/>
      </rPr>
      <t xml:space="preserve"> have any organizational policies and procedures. </t>
    </r>
  </si>
  <si>
    <r>
      <t xml:space="preserve">Organization has </t>
    </r>
    <r>
      <rPr>
        <b/>
        <sz val="10"/>
        <rFont val="Arial"/>
        <family val="2"/>
      </rPr>
      <t xml:space="preserve">informal </t>
    </r>
    <r>
      <rPr>
        <sz val="10"/>
        <rFont val="Arial"/>
        <family val="2"/>
      </rPr>
      <t xml:space="preserve">policies and procedures which have </t>
    </r>
    <r>
      <rPr>
        <b/>
        <sz val="10"/>
        <rFont val="Arial"/>
        <family val="2"/>
      </rPr>
      <t>not been documented</t>
    </r>
    <r>
      <rPr>
        <sz val="10"/>
        <rFont val="Arial"/>
        <family val="2"/>
      </rPr>
      <t>. Organization talks about the importance of documenting its policies and procedures and it is committed to doing so in the future.</t>
    </r>
  </si>
  <si>
    <r>
      <t>Organization has</t>
    </r>
    <r>
      <rPr>
        <b/>
        <sz val="10"/>
        <rFont val="Arial"/>
        <family val="2"/>
      </rPr>
      <t xml:space="preserve"> some basic </t>
    </r>
    <r>
      <rPr>
        <sz val="10"/>
        <rFont val="Arial"/>
        <family val="2"/>
      </rPr>
      <t>policies and procedures manuals which cover</t>
    </r>
    <r>
      <rPr>
        <b/>
        <sz val="10"/>
        <rFont val="Arial"/>
        <family val="2"/>
      </rPr>
      <t xml:space="preserve"> some </t>
    </r>
    <r>
      <rPr>
        <sz val="10"/>
        <rFont val="Arial"/>
        <family val="2"/>
      </rPr>
      <t xml:space="preserve">relevant operational areas (programs, finance, procurement, human resources and IT). 
Staff </t>
    </r>
    <r>
      <rPr>
        <b/>
        <sz val="10"/>
        <rFont val="Arial"/>
        <family val="2"/>
      </rPr>
      <t>have not</t>
    </r>
    <r>
      <rPr>
        <sz val="10"/>
        <rFont val="Arial"/>
        <family val="2"/>
      </rPr>
      <t xml:space="preserve"> been trained on organizational policies and procedures and there are </t>
    </r>
    <r>
      <rPr>
        <b/>
        <sz val="10"/>
        <rFont val="Arial"/>
        <family val="2"/>
      </rPr>
      <t xml:space="preserve">often </t>
    </r>
    <r>
      <rPr>
        <sz val="10"/>
        <rFont val="Arial"/>
        <family val="2"/>
      </rPr>
      <t xml:space="preserve">deviations in practice.
Organizational policies and procedures are </t>
    </r>
    <r>
      <rPr>
        <b/>
        <sz val="10"/>
        <rFont val="Arial"/>
        <family val="2"/>
      </rPr>
      <t>somewhat outdated</t>
    </r>
    <r>
      <rPr>
        <sz val="10"/>
        <rFont val="Arial"/>
        <family val="2"/>
      </rPr>
      <t>.</t>
    </r>
  </si>
  <si>
    <r>
      <t>Organization has organizational policies and procedures manuals which cover</t>
    </r>
    <r>
      <rPr>
        <b/>
        <sz val="10"/>
        <rFont val="Arial"/>
        <family val="2"/>
      </rPr>
      <t xml:space="preserve"> most </t>
    </r>
    <r>
      <rPr>
        <sz val="10"/>
        <rFont val="Arial"/>
        <family val="2"/>
      </rPr>
      <t>relevant operational areas</t>
    </r>
    <r>
      <rPr>
        <b/>
        <sz val="10"/>
        <rFont val="Arial"/>
        <family val="2"/>
      </rPr>
      <t xml:space="preserve"> </t>
    </r>
    <r>
      <rPr>
        <sz val="10"/>
        <rFont val="Arial"/>
        <family val="2"/>
      </rPr>
      <t xml:space="preserve">(program, finance, procurement, human resources and IT).  
</t>
    </r>
    <r>
      <rPr>
        <b/>
        <sz val="10"/>
        <rFont val="Arial"/>
        <family val="2"/>
      </rPr>
      <t xml:space="preserve">Most staff have been </t>
    </r>
    <r>
      <rPr>
        <sz val="10"/>
        <rFont val="Arial"/>
        <family val="2"/>
      </rPr>
      <t>trained on the policies and procedures and they are</t>
    </r>
    <r>
      <rPr>
        <b/>
        <sz val="10"/>
        <rFont val="Arial"/>
        <family val="2"/>
      </rPr>
      <t xml:space="preserve"> usually adhered to</t>
    </r>
    <r>
      <rPr>
        <sz val="10"/>
        <rFont val="Arial"/>
        <family val="2"/>
      </rPr>
      <t xml:space="preserve"> with </t>
    </r>
    <r>
      <rPr>
        <b/>
        <sz val="10"/>
        <rFont val="Arial"/>
        <family val="2"/>
      </rPr>
      <t>some minor</t>
    </r>
    <r>
      <rPr>
        <sz val="10"/>
        <rFont val="Arial"/>
        <family val="2"/>
      </rPr>
      <t xml:space="preserve"> deviations. 
</t>
    </r>
    <r>
      <rPr>
        <b/>
        <sz val="10"/>
        <rFont val="Arial"/>
        <family val="2"/>
      </rPr>
      <t>Some</t>
    </r>
    <r>
      <rPr>
        <sz val="10"/>
        <rFont val="Arial"/>
        <family val="2"/>
      </rPr>
      <t xml:space="preserve"> organizational policies and procedures were reviewed </t>
    </r>
    <r>
      <rPr>
        <b/>
        <sz val="10"/>
        <rFont val="Arial"/>
        <family val="2"/>
      </rPr>
      <t>within the last two years</t>
    </r>
    <r>
      <rPr>
        <sz val="10"/>
        <rFont val="Arial"/>
        <family val="2"/>
      </rPr>
      <t>.</t>
    </r>
  </si>
  <si>
    <r>
      <t xml:space="preserve">Organization has organizational policies and procedures manuals which cover </t>
    </r>
    <r>
      <rPr>
        <b/>
        <sz val="10"/>
        <rFont val="Arial"/>
        <family val="2"/>
      </rPr>
      <t>all relevant</t>
    </r>
    <r>
      <rPr>
        <sz val="10"/>
        <rFont val="Arial"/>
        <family val="2"/>
      </rPr>
      <t xml:space="preserve"> operational areas (program, finance, procurement, human resources and IT). 
</t>
    </r>
    <r>
      <rPr>
        <b/>
        <sz val="10"/>
        <rFont val="Arial"/>
        <family val="2"/>
      </rPr>
      <t>All staff</t>
    </r>
    <r>
      <rPr>
        <sz val="10"/>
        <rFont val="Arial"/>
        <family val="2"/>
      </rPr>
      <t xml:space="preserve"> </t>
    </r>
    <r>
      <rPr>
        <b/>
        <sz val="10"/>
        <rFont val="Arial"/>
        <family val="2"/>
      </rPr>
      <t>have</t>
    </r>
    <r>
      <rPr>
        <sz val="10"/>
        <rFont val="Arial"/>
        <family val="2"/>
      </rPr>
      <t xml:space="preserve"> been trained on the policies and procedures and they are </t>
    </r>
    <r>
      <rPr>
        <b/>
        <sz val="10"/>
        <rFont val="Arial"/>
        <family val="2"/>
      </rPr>
      <t>always</t>
    </r>
    <r>
      <rPr>
        <sz val="10"/>
        <rFont val="Arial"/>
        <family val="2"/>
      </rPr>
      <t xml:space="preserve"> adhered to. 
The policies and procedures are reviewed and updated </t>
    </r>
    <r>
      <rPr>
        <b/>
        <sz val="10"/>
        <rFont val="Arial"/>
        <family val="2"/>
      </rPr>
      <t>annually</t>
    </r>
    <r>
      <rPr>
        <sz val="10"/>
        <rFont val="Arial"/>
        <family val="2"/>
      </rPr>
      <t>.</t>
    </r>
  </si>
  <si>
    <r>
      <t xml:space="preserve">Staff in organization have </t>
    </r>
    <r>
      <rPr>
        <b/>
        <sz val="10"/>
        <rFont val="Arial"/>
        <family val="2"/>
      </rPr>
      <t>no</t>
    </r>
    <r>
      <rPr>
        <sz val="10"/>
        <rFont val="Arial"/>
        <family val="2"/>
      </rPr>
      <t xml:space="preserve"> defined roles and simply do whatever is needed.</t>
    </r>
  </si>
  <si>
    <r>
      <t>Organization has staff with</t>
    </r>
    <r>
      <rPr>
        <b/>
        <sz val="10"/>
        <rFont val="Arial"/>
        <family val="2"/>
      </rPr>
      <t xml:space="preserve"> different roles</t>
    </r>
    <r>
      <rPr>
        <sz val="10"/>
        <rFont val="Arial"/>
        <family val="2"/>
      </rPr>
      <t xml:space="preserve">, some of whom lead/manage the organization, but roles </t>
    </r>
    <r>
      <rPr>
        <b/>
        <sz val="10"/>
        <rFont val="Arial"/>
        <family val="2"/>
      </rPr>
      <t>have not</t>
    </r>
    <r>
      <rPr>
        <sz val="10"/>
        <rFont val="Arial"/>
        <family val="2"/>
      </rPr>
      <t xml:space="preserve"> been formally defined.</t>
    </r>
  </si>
  <si>
    <r>
      <t xml:space="preserve">There are </t>
    </r>
    <r>
      <rPr>
        <b/>
        <sz val="10"/>
        <rFont val="Arial"/>
        <family val="2"/>
      </rPr>
      <t xml:space="preserve">formal written </t>
    </r>
    <r>
      <rPr>
        <sz val="10"/>
        <rFont val="Arial"/>
        <family val="2"/>
      </rPr>
      <t>roles and responsibilities for</t>
    </r>
    <r>
      <rPr>
        <b/>
        <sz val="10"/>
        <rFont val="Arial"/>
        <family val="2"/>
      </rPr>
      <t xml:space="preserve"> some staff. </t>
    </r>
    <r>
      <rPr>
        <sz val="10"/>
        <rFont val="Arial"/>
        <family val="2"/>
      </rPr>
      <t xml:space="preserve">
</t>
    </r>
    <r>
      <rPr>
        <b/>
        <sz val="10"/>
        <rFont val="Arial"/>
        <family val="2"/>
      </rPr>
      <t>Roles and responsibilities are used to decide how to allocate tasks.</t>
    </r>
    <r>
      <rPr>
        <sz val="10"/>
        <rFont val="Arial"/>
        <family val="2"/>
      </rPr>
      <t xml:space="preserve"> However, there is </t>
    </r>
    <r>
      <rPr>
        <b/>
        <sz val="10"/>
        <rFont val="Arial"/>
        <family val="2"/>
      </rPr>
      <t>sometimes deviation</t>
    </r>
    <r>
      <rPr>
        <sz val="10"/>
        <rFont val="Arial"/>
        <family val="2"/>
      </rPr>
      <t xml:space="preserve"> from these norms (e.g., if a powerful person would like to take authority over an area that does not "belong" to them, then this often occurs).</t>
    </r>
  </si>
  <si>
    <r>
      <t>There are formal written job descriptions which include roles and responsibilities for</t>
    </r>
    <r>
      <rPr>
        <b/>
        <sz val="10"/>
        <rFont val="Arial"/>
        <family val="2"/>
      </rPr>
      <t xml:space="preserve"> all staff which are reviewed and updated from time-to-time.
</t>
    </r>
    <r>
      <rPr>
        <sz val="10"/>
        <rFont val="Arial"/>
        <family val="2"/>
      </rPr>
      <t xml:space="preserve">Roles and responsibilities are used to decide how to allocate tasks.
Job descriptions are </t>
    </r>
    <r>
      <rPr>
        <b/>
        <sz val="10"/>
        <rFont val="Arial"/>
        <family val="2"/>
      </rPr>
      <t>not</t>
    </r>
    <r>
      <rPr>
        <sz val="10"/>
        <rFont val="Arial"/>
        <family val="2"/>
      </rPr>
      <t xml:space="preserve"> always consistently followed.</t>
    </r>
  </si>
  <si>
    <r>
      <t xml:space="preserve">There are formal written job descriptions which include roles and responsibilities for all staff which are </t>
    </r>
    <r>
      <rPr>
        <b/>
        <sz val="10"/>
        <rFont val="Arial"/>
        <family val="2"/>
      </rPr>
      <t>reviewed and updated annually</t>
    </r>
    <r>
      <rPr>
        <sz val="10"/>
        <rFont val="Arial"/>
        <family val="2"/>
      </rPr>
      <t xml:space="preserve">.  
Roles and responsibilities are used to decide how to allocate tasks.
Staff are </t>
    </r>
    <r>
      <rPr>
        <b/>
        <sz val="10"/>
        <rFont val="Arial"/>
        <family val="2"/>
      </rPr>
      <t>aware</t>
    </r>
    <r>
      <rPr>
        <sz val="10"/>
        <rFont val="Arial"/>
        <family val="2"/>
      </rPr>
      <t xml:space="preserve"> of their and other's roles and responsibilities and job descriptions and these </t>
    </r>
    <r>
      <rPr>
        <b/>
        <sz val="10"/>
        <rFont val="Arial"/>
        <family val="2"/>
      </rPr>
      <t xml:space="preserve">are </t>
    </r>
    <r>
      <rPr>
        <sz val="10"/>
        <rFont val="Arial"/>
        <family val="2"/>
      </rPr>
      <t>consistently followed.</t>
    </r>
  </si>
  <si>
    <r>
      <t>No</t>
    </r>
    <r>
      <rPr>
        <sz val="10"/>
        <rFont val="Arial"/>
        <family val="2"/>
      </rPr>
      <t xml:space="preserve"> written accounts records are kept. Cash flow remains undocumented.</t>
    </r>
  </si>
  <si>
    <r>
      <t xml:space="preserve">Account records exist, but are </t>
    </r>
    <r>
      <rPr>
        <b/>
        <sz val="10"/>
        <rFont val="Arial"/>
        <family val="2"/>
      </rPr>
      <t>not properly</t>
    </r>
    <r>
      <rPr>
        <sz val="10"/>
        <rFont val="Arial"/>
        <family val="2"/>
      </rPr>
      <t xml:space="preserve"> filed and are not accurate or updated on a regular basis. </t>
    </r>
  </si>
  <si>
    <r>
      <t xml:space="preserve">Records are kept of money received and spent </t>
    </r>
    <r>
      <rPr>
        <b/>
        <sz val="10"/>
        <rFont val="Arial"/>
        <family val="2"/>
      </rPr>
      <t>but it is difficult to know how much money is held at any one time as there is no systematic process for keeping records up to date</t>
    </r>
    <r>
      <rPr>
        <sz val="10"/>
        <rFont val="Arial"/>
        <family val="2"/>
      </rPr>
      <t>. 
Accounting system likely to be based on a cash rather than an accrual basis.</t>
    </r>
  </si>
  <si>
    <r>
      <t>Records are kept of money received and spent.</t>
    </r>
    <r>
      <rPr>
        <b/>
        <sz val="10"/>
        <rFont val="Arial"/>
        <family val="2"/>
      </rPr>
      <t xml:space="preserve"> Accounts are systematically updated. </t>
    </r>
    <r>
      <rPr>
        <sz val="10"/>
        <rFont val="Arial"/>
        <family val="2"/>
      </rPr>
      <t xml:space="preserve">
Balances and statements are prepared according to Generally Accepted Accounting Procedures (GAAP), but there are </t>
    </r>
    <r>
      <rPr>
        <b/>
        <sz val="10"/>
        <rFont val="Arial"/>
        <family val="2"/>
      </rPr>
      <t>some inaccuracies or there is incomplete recordkeeping</t>
    </r>
    <r>
      <rPr>
        <sz val="10"/>
        <rFont val="Arial"/>
        <family val="2"/>
      </rPr>
      <t xml:space="preserve">.
Accounts are </t>
    </r>
    <r>
      <rPr>
        <b/>
        <sz val="10"/>
        <rFont val="Arial"/>
        <family val="2"/>
      </rPr>
      <t>reviewed by the management team and board annually.</t>
    </r>
  </si>
  <si>
    <r>
      <t xml:space="preserve">Accounts are </t>
    </r>
    <r>
      <rPr>
        <b/>
        <sz val="10"/>
        <rFont val="Arial"/>
        <family val="2"/>
      </rPr>
      <t>accurately</t>
    </r>
    <r>
      <rPr>
        <sz val="10"/>
        <rFont val="Arial"/>
        <family val="2"/>
      </rPr>
      <t xml:space="preserve"> prepared according to GAAP and are complete. 
Accounts (in the form of balance sheets, income statements and statements of cash flow) are </t>
    </r>
    <r>
      <rPr>
        <b/>
        <sz val="10"/>
        <rFont val="Arial"/>
        <family val="2"/>
      </rPr>
      <t>reviewed by the management team</t>
    </r>
    <r>
      <rPr>
        <sz val="10"/>
        <rFont val="Arial"/>
        <family val="2"/>
      </rPr>
      <t xml:space="preserve"> quarterly and </t>
    </r>
    <r>
      <rPr>
        <b/>
        <sz val="10"/>
        <rFont val="Arial"/>
        <family val="2"/>
      </rPr>
      <t xml:space="preserve">presented to the board </t>
    </r>
    <r>
      <rPr>
        <sz val="10"/>
        <rFont val="Arial"/>
        <family val="2"/>
      </rPr>
      <t xml:space="preserve">annually for approval. </t>
    </r>
  </si>
  <si>
    <r>
      <t xml:space="preserve">Organization has </t>
    </r>
    <r>
      <rPr>
        <b/>
        <sz val="10"/>
        <rFont val="Arial"/>
        <family val="2"/>
      </rPr>
      <t>no bank account</t>
    </r>
    <r>
      <rPr>
        <sz val="10"/>
        <rFont val="Arial"/>
        <family val="2"/>
      </rPr>
      <t>. It manages its funds in cash.</t>
    </r>
  </si>
  <si>
    <r>
      <t xml:space="preserve">An </t>
    </r>
    <r>
      <rPr>
        <b/>
        <sz val="10"/>
        <rFont val="Arial"/>
        <family val="2"/>
      </rPr>
      <t>individual personal account</t>
    </r>
    <r>
      <rPr>
        <sz val="10"/>
        <rFont val="Arial"/>
        <family val="2"/>
      </rPr>
      <t xml:space="preserve"> is used for organization funds</t>
    </r>
    <r>
      <rPr>
        <b/>
        <sz val="10"/>
        <rFont val="Arial"/>
        <family val="2"/>
      </rPr>
      <t>.</t>
    </r>
  </si>
  <si>
    <r>
      <t>A bank account is registered in the organization's name, which requires dual or specific authorized check signatories or online banking user authorizations. Signatories are</t>
    </r>
    <r>
      <rPr>
        <b/>
        <sz val="10"/>
        <rFont val="Arial"/>
        <family val="2"/>
      </rPr>
      <t xml:space="preserve"> not aware of their authorization levels</t>
    </r>
    <r>
      <rPr>
        <sz val="10"/>
        <rFont val="Arial"/>
        <family val="2"/>
      </rPr>
      <t xml:space="preserve"> and </t>
    </r>
    <r>
      <rPr>
        <b/>
        <sz val="10"/>
        <rFont val="Arial"/>
        <family val="2"/>
      </rPr>
      <t>no</t>
    </r>
    <r>
      <rPr>
        <sz val="10"/>
        <rFont val="Arial"/>
        <family val="2"/>
      </rPr>
      <t xml:space="preserve"> controls exist around authorization. 
No other financial safeguards are in place. 
</t>
    </r>
    <r>
      <rPr>
        <b/>
        <sz val="10"/>
        <rFont val="Arial"/>
        <family val="2"/>
      </rPr>
      <t>Multiple accounts may exist for different donors/project funds</t>
    </r>
    <r>
      <rPr>
        <sz val="10"/>
        <rFont val="Arial"/>
        <family val="2"/>
      </rPr>
      <t>.</t>
    </r>
  </si>
  <si>
    <r>
      <t xml:space="preserve">A bank account is registered in the organization's name which requires dual or specific authorized check signatories or online banking user authorizations, but there are </t>
    </r>
    <r>
      <rPr>
        <b/>
        <sz val="10"/>
        <rFont val="Arial"/>
        <family val="2"/>
      </rPr>
      <t>sometimes deviations</t>
    </r>
    <r>
      <rPr>
        <sz val="10"/>
        <rFont val="Arial"/>
        <family val="2"/>
      </rPr>
      <t xml:space="preserve"> from this practice. 
</t>
    </r>
    <r>
      <rPr>
        <b/>
        <sz val="10"/>
        <rFont val="Arial"/>
        <family val="2"/>
      </rPr>
      <t xml:space="preserve">Some other </t>
    </r>
    <r>
      <rPr>
        <sz val="10"/>
        <rFont val="Arial"/>
        <family val="2"/>
      </rPr>
      <t>financial safeguards are also in place.</t>
    </r>
    <r>
      <rPr>
        <b/>
        <sz val="10"/>
        <rFont val="Arial"/>
        <family val="2"/>
      </rPr>
      <t xml:space="preserve">
</t>
    </r>
    <r>
      <rPr>
        <sz val="10"/>
        <rFont val="Arial"/>
        <family val="2"/>
      </rPr>
      <t xml:space="preserve">Although multiple accounts may exist for different donors/project funds, the </t>
    </r>
    <r>
      <rPr>
        <b/>
        <sz val="10"/>
        <rFont val="Arial"/>
        <family val="2"/>
      </rPr>
      <t>organization has improved its internal controls related to funds management.</t>
    </r>
  </si>
  <si>
    <r>
      <t xml:space="preserve">A bank account is registered in the organization's name which requires dual or specific authorized check signatories or online banking user authorizations. </t>
    </r>
    <r>
      <rPr>
        <b/>
        <sz val="10"/>
        <rFont val="Arial"/>
        <family val="2"/>
      </rPr>
      <t>This practice is always followed.</t>
    </r>
    <r>
      <rPr>
        <sz val="10"/>
        <rFont val="Arial"/>
        <family val="2"/>
      </rPr>
      <t xml:space="preserve">
Signatories </t>
    </r>
    <r>
      <rPr>
        <b/>
        <sz val="10"/>
        <rFont val="Arial"/>
        <family val="2"/>
      </rPr>
      <t>are aware</t>
    </r>
    <r>
      <rPr>
        <sz val="10"/>
        <rFont val="Arial"/>
        <family val="2"/>
      </rPr>
      <t xml:space="preserve"> of their authorization levels, and limits are realistic given the needs of the organization.
</t>
    </r>
    <r>
      <rPr>
        <b/>
        <sz val="10"/>
        <rFont val="Arial"/>
        <family val="2"/>
      </rPr>
      <t>A range</t>
    </r>
    <r>
      <rPr>
        <sz val="10"/>
        <rFont val="Arial"/>
        <family val="2"/>
      </rPr>
      <t xml:space="preserve"> of other financial safeguards are also in place.
Organization has strong internal controls related to funds management and ably manages restricted funds through its main bank account(s). </t>
    </r>
    <r>
      <rPr>
        <b/>
        <sz val="10"/>
        <rFont val="Arial"/>
        <family val="2"/>
      </rPr>
      <t>Dedicated bank accounts are only opened up and maintained for donors who require one</t>
    </r>
    <r>
      <rPr>
        <sz val="10"/>
        <rFont val="Arial"/>
        <family val="2"/>
      </rPr>
      <t xml:space="preserve"> for projects/programs they fund.</t>
    </r>
  </si>
  <si>
    <r>
      <t xml:space="preserve">Organization has </t>
    </r>
    <r>
      <rPr>
        <b/>
        <sz val="10"/>
        <rFont val="Arial"/>
        <family val="2"/>
      </rPr>
      <t xml:space="preserve">no </t>
    </r>
    <r>
      <rPr>
        <sz val="10"/>
        <rFont val="Arial"/>
        <family val="2"/>
      </rPr>
      <t>system for managing or documenting for the use of petty cash.</t>
    </r>
  </si>
  <si>
    <r>
      <t>Organization has an</t>
    </r>
    <r>
      <rPr>
        <b/>
        <sz val="10"/>
        <rFont val="Arial"/>
        <family val="2"/>
      </rPr>
      <t xml:space="preserve"> informal </t>
    </r>
    <r>
      <rPr>
        <sz val="10"/>
        <rFont val="Arial"/>
        <family val="2"/>
      </rPr>
      <t xml:space="preserve">petty cash management system, but petty cash, unused and presented checks submitted by the bank are </t>
    </r>
    <r>
      <rPr>
        <b/>
        <sz val="10"/>
        <rFont val="Arial"/>
        <family val="2"/>
      </rPr>
      <t>not kept securely</t>
    </r>
    <r>
      <rPr>
        <sz val="10"/>
        <rFont val="Arial"/>
        <family val="2"/>
      </rPr>
      <t xml:space="preserve">. 
There are </t>
    </r>
    <r>
      <rPr>
        <b/>
        <sz val="10"/>
        <rFont val="Arial"/>
        <family val="2"/>
      </rPr>
      <t>no set limits</t>
    </r>
    <r>
      <rPr>
        <sz val="10"/>
        <rFont val="Arial"/>
        <family val="2"/>
      </rPr>
      <t xml:space="preserve"> for petty cash kept on the premises. 
</t>
    </r>
    <r>
      <rPr>
        <b/>
        <sz val="10"/>
        <rFont val="Arial"/>
        <family val="2"/>
      </rPr>
      <t xml:space="preserve">No proper record </t>
    </r>
    <r>
      <rPr>
        <sz val="10"/>
        <rFont val="Arial"/>
        <family val="2"/>
      </rPr>
      <t>is kept of petty cash use (i.e. no register or vouchers are kept).</t>
    </r>
  </si>
  <si>
    <r>
      <t>Petty cash, unused and presented checks submitted by the bank are kept in a cash book in a</t>
    </r>
    <r>
      <rPr>
        <b/>
        <sz val="10"/>
        <rFont val="Arial"/>
        <family val="2"/>
      </rPr>
      <t xml:space="preserve"> locked safe, with keys available to all accounting staff</t>
    </r>
    <r>
      <rPr>
        <sz val="10"/>
        <rFont val="Arial"/>
        <family val="2"/>
      </rPr>
      <t>. 
There is</t>
    </r>
    <r>
      <rPr>
        <b/>
        <sz val="10"/>
        <rFont val="Arial"/>
        <family val="2"/>
      </rPr>
      <t xml:space="preserve"> no limit </t>
    </r>
    <r>
      <rPr>
        <sz val="10"/>
        <rFont val="Arial"/>
        <family val="2"/>
      </rPr>
      <t xml:space="preserve">on the amount of petty cash kept or a limit on cash purchases. 
</t>
    </r>
    <r>
      <rPr>
        <b/>
        <sz val="10"/>
        <rFont val="Arial"/>
        <family val="2"/>
      </rPr>
      <t>Comprehensive</t>
    </r>
    <r>
      <rPr>
        <sz val="10"/>
        <rFont val="Arial"/>
        <family val="2"/>
      </rPr>
      <t xml:space="preserve"> petty cash records are not kept.</t>
    </r>
  </si>
  <si>
    <r>
      <t>Petty cash, unused and presented checks submitted by the bank are kept in a locked safe, with keys available</t>
    </r>
    <r>
      <rPr>
        <b/>
        <sz val="10"/>
        <rFont val="Arial"/>
        <family val="2"/>
      </rPr>
      <t xml:space="preserve"> only to designated staff. </t>
    </r>
    <r>
      <rPr>
        <sz val="10"/>
        <rFont val="Arial"/>
        <family val="2"/>
      </rPr>
      <t xml:space="preserve">
There is a</t>
    </r>
    <r>
      <rPr>
        <b/>
        <sz val="10"/>
        <rFont val="Arial"/>
        <family val="2"/>
      </rPr>
      <t xml:space="preserve"> limit </t>
    </r>
    <r>
      <rPr>
        <sz val="10"/>
        <rFont val="Arial"/>
        <family val="2"/>
      </rPr>
      <t xml:space="preserve">to the amount of petty cash kept in the office or limits on petty cash purchases, but there are occasional deviations. 
</t>
    </r>
    <r>
      <rPr>
        <b/>
        <sz val="10"/>
        <rFont val="Arial"/>
        <family val="2"/>
      </rPr>
      <t xml:space="preserve">Records are kept </t>
    </r>
    <r>
      <rPr>
        <sz val="10"/>
        <rFont val="Arial"/>
        <family val="2"/>
      </rPr>
      <t>in the form of a petty cash register and vouchers, however there is a</t>
    </r>
    <r>
      <rPr>
        <b/>
        <sz val="10"/>
        <rFont val="Arial"/>
        <family val="2"/>
      </rPr>
      <t xml:space="preserve"> lack of control OR poor record keeping</t>
    </r>
    <r>
      <rPr>
        <sz val="10"/>
        <rFont val="Arial"/>
        <family val="2"/>
      </rPr>
      <t>. 
There are</t>
    </r>
    <r>
      <rPr>
        <b/>
        <sz val="10"/>
        <rFont val="Arial"/>
        <family val="2"/>
      </rPr>
      <t xml:space="preserve"> no</t>
    </r>
    <r>
      <rPr>
        <sz val="10"/>
        <rFont val="Arial"/>
        <family val="2"/>
      </rPr>
      <t xml:space="preserve"> petty cash checks/audits.</t>
    </r>
  </si>
  <si>
    <r>
      <t xml:space="preserve">Petty cash, unused and presented checks submitted by the bank are kept in a locked safe. Keys or the combination are available only to designated staff and the safe requires that </t>
    </r>
    <r>
      <rPr>
        <b/>
        <sz val="10"/>
        <rFont val="Arial"/>
        <family val="2"/>
      </rPr>
      <t>no one person can fully open it</t>
    </r>
    <r>
      <rPr>
        <sz val="10"/>
        <rFont val="Arial"/>
        <family val="2"/>
      </rPr>
      <t xml:space="preserve">. 
There is a limit to the amount of petty cash kept in office and on cash purchases. This system is </t>
    </r>
    <r>
      <rPr>
        <b/>
        <sz val="10"/>
        <rFont val="Arial"/>
        <family val="2"/>
      </rPr>
      <t>consistently</t>
    </r>
    <r>
      <rPr>
        <sz val="10"/>
        <rFont val="Arial"/>
        <family val="2"/>
      </rPr>
      <t xml:space="preserve"> used according to the organization's policies and procedures. 
The petty cash </t>
    </r>
    <r>
      <rPr>
        <b/>
        <sz val="10"/>
        <rFont val="Arial"/>
        <family val="2"/>
      </rPr>
      <t xml:space="preserve">checks are done periodically </t>
    </r>
    <r>
      <rPr>
        <sz val="10"/>
        <rFont val="Arial"/>
        <family val="2"/>
      </rPr>
      <t>and petty cash is audited.</t>
    </r>
  </si>
  <si>
    <r>
      <t xml:space="preserve">Organization </t>
    </r>
    <r>
      <rPr>
        <b/>
        <sz val="10"/>
        <rFont val="Arial"/>
        <family val="2"/>
      </rPr>
      <t xml:space="preserve">has no </t>
    </r>
    <r>
      <rPr>
        <sz val="10"/>
        <rFont val="Arial"/>
        <family val="2"/>
      </rPr>
      <t>records of payments and bank reconciliations are not done.</t>
    </r>
  </si>
  <si>
    <r>
      <t xml:space="preserve">Organization only </t>
    </r>
    <r>
      <rPr>
        <b/>
        <sz val="10"/>
        <rFont val="Arial"/>
        <family val="2"/>
      </rPr>
      <t>has a manual record</t>
    </r>
    <r>
      <rPr>
        <sz val="10"/>
        <rFont val="Arial"/>
        <family val="2"/>
      </rPr>
      <t xml:space="preserve"> of payments (cashbook) which is used to keep a </t>
    </r>
    <r>
      <rPr>
        <b/>
        <sz val="10"/>
        <rFont val="Arial"/>
        <family val="2"/>
      </rPr>
      <t>rough</t>
    </r>
    <r>
      <rPr>
        <sz val="10"/>
        <rFont val="Arial"/>
        <family val="2"/>
      </rPr>
      <t xml:space="preserve"> indication of funds spent but is</t>
    </r>
    <r>
      <rPr>
        <b/>
        <sz val="10"/>
        <rFont val="Arial"/>
        <family val="2"/>
      </rPr>
      <t xml:space="preserve"> not</t>
    </r>
    <r>
      <rPr>
        <sz val="10"/>
        <rFont val="Arial"/>
        <family val="2"/>
      </rPr>
      <t xml:space="preserve"> reconciled with bank statements.</t>
    </r>
  </si>
  <si>
    <r>
      <t xml:space="preserve">A manual or computerized record of all payments (cashbook) is kept and compared with all bank statements. This record is </t>
    </r>
    <r>
      <rPr>
        <b/>
        <sz val="10"/>
        <rFont val="Arial"/>
        <family val="2"/>
      </rPr>
      <t>not well</t>
    </r>
    <r>
      <rPr>
        <sz val="10"/>
        <rFont val="Arial"/>
        <family val="2"/>
      </rPr>
      <t xml:space="preserve"> kept OR is </t>
    </r>
    <r>
      <rPr>
        <b/>
        <sz val="10"/>
        <rFont val="Arial"/>
        <family val="2"/>
      </rPr>
      <t>not up to date</t>
    </r>
    <r>
      <rPr>
        <sz val="10"/>
        <rFont val="Arial"/>
        <family val="2"/>
      </rPr>
      <t>.</t>
    </r>
  </si>
  <si>
    <r>
      <t xml:space="preserve">A manual or computerized record of all payments (cashbook) is kept and compared with </t>
    </r>
    <r>
      <rPr>
        <b/>
        <sz val="10"/>
        <rFont val="Arial"/>
        <family val="2"/>
      </rPr>
      <t xml:space="preserve">all </t>
    </r>
    <r>
      <rPr>
        <sz val="10"/>
        <rFont val="Arial"/>
        <family val="2"/>
      </rPr>
      <t>bank statements. 
This record is</t>
    </r>
    <r>
      <rPr>
        <b/>
        <sz val="10"/>
        <rFont val="Arial"/>
        <family val="2"/>
      </rPr>
      <t xml:space="preserve"> up to date</t>
    </r>
    <r>
      <rPr>
        <sz val="10"/>
        <rFont val="Arial"/>
        <family val="2"/>
      </rPr>
      <t>, but a complete bank reconciliation has</t>
    </r>
    <r>
      <rPr>
        <b/>
        <sz val="10"/>
        <rFont val="Arial"/>
        <family val="2"/>
      </rPr>
      <t xml:space="preserve"> not</t>
    </r>
    <r>
      <rPr>
        <sz val="10"/>
        <rFont val="Arial"/>
        <family val="2"/>
      </rPr>
      <t xml:space="preserve"> </t>
    </r>
    <r>
      <rPr>
        <b/>
        <sz val="10"/>
        <rFont val="Arial"/>
        <family val="2"/>
      </rPr>
      <t>been done, with bank charges incorporated as expenses in the books of accounts.</t>
    </r>
  </si>
  <si>
    <r>
      <t xml:space="preserve">A manual or computerized record of all payments (cashbook) is kept and reconciled with all bank statements on a monthly basis. 
This record has </t>
    </r>
    <r>
      <rPr>
        <b/>
        <sz val="10"/>
        <rFont val="Arial"/>
        <family val="2"/>
      </rPr>
      <t>been confirmed as complete and accurate</t>
    </r>
    <r>
      <rPr>
        <sz val="10"/>
        <rFont val="Arial"/>
        <family val="2"/>
      </rPr>
      <t xml:space="preserve"> by an audit within the last two years. 
Bank reconciliation is </t>
    </r>
    <r>
      <rPr>
        <b/>
        <sz val="10"/>
        <rFont val="Arial"/>
        <family val="2"/>
      </rPr>
      <t>approved</t>
    </r>
    <r>
      <rPr>
        <sz val="10"/>
        <rFont val="Arial"/>
        <family val="2"/>
      </rPr>
      <t xml:space="preserve"> by the Financial Manager or other delegated manager. 
Outstanding items on the bank reconciliation </t>
    </r>
    <r>
      <rPr>
        <b/>
        <sz val="10"/>
        <rFont val="Arial"/>
        <family val="2"/>
      </rPr>
      <t>are followed up</t>
    </r>
    <r>
      <rPr>
        <sz val="10"/>
        <rFont val="Arial"/>
        <family val="2"/>
      </rPr>
      <t xml:space="preserve"> and complete records/documentation exists.</t>
    </r>
  </si>
  <si>
    <r>
      <t xml:space="preserve">Organization does </t>
    </r>
    <r>
      <rPr>
        <b/>
        <sz val="10"/>
        <rFont val="Arial"/>
        <family val="2"/>
      </rPr>
      <t>not</t>
    </r>
    <r>
      <rPr>
        <sz val="10"/>
        <rFont val="Arial"/>
        <family val="2"/>
      </rPr>
      <t xml:space="preserve"> </t>
    </r>
    <r>
      <rPr>
        <b/>
        <sz val="10"/>
        <rFont val="Arial"/>
        <family val="2"/>
      </rPr>
      <t>keep a</t>
    </r>
    <r>
      <rPr>
        <sz val="10"/>
        <rFont val="Arial"/>
        <family val="2"/>
      </rPr>
      <t>ny original receipts or invoices.</t>
    </r>
  </si>
  <si>
    <r>
      <t>Receipts and invoices</t>
    </r>
    <r>
      <rPr>
        <b/>
        <sz val="10"/>
        <rFont val="Arial"/>
        <family val="2"/>
      </rPr>
      <t xml:space="preserve"> </t>
    </r>
    <r>
      <rPr>
        <sz val="10"/>
        <rFont val="Arial"/>
        <family val="2"/>
      </rPr>
      <t>are</t>
    </r>
    <r>
      <rPr>
        <b/>
        <sz val="10"/>
        <rFont val="Arial"/>
        <family val="2"/>
      </rPr>
      <t xml:space="preserve"> kept </t>
    </r>
    <r>
      <rPr>
        <sz val="10"/>
        <rFont val="Arial"/>
        <family val="2"/>
      </rPr>
      <t>to justify</t>
    </r>
    <r>
      <rPr>
        <b/>
        <sz val="10"/>
        <rFont val="Arial"/>
        <family val="2"/>
      </rPr>
      <t xml:space="preserve"> </t>
    </r>
    <r>
      <rPr>
        <sz val="10"/>
        <rFont val="Arial"/>
        <family val="2"/>
      </rPr>
      <t>expenses when claiming money</t>
    </r>
    <r>
      <rPr>
        <b/>
        <sz val="10"/>
        <rFont val="Arial"/>
        <family val="2"/>
      </rPr>
      <t>.</t>
    </r>
  </si>
  <si>
    <r>
      <t>Receipts and invoices are</t>
    </r>
    <r>
      <rPr>
        <b/>
        <sz val="10"/>
        <rFont val="Arial"/>
        <family val="2"/>
      </rPr>
      <t xml:space="preserve"> required to justify all expenditures. </t>
    </r>
    <r>
      <rPr>
        <sz val="10"/>
        <rFont val="Arial"/>
        <family val="2"/>
      </rPr>
      <t xml:space="preserve">
</t>
    </r>
    <r>
      <rPr>
        <b/>
        <sz val="10"/>
        <rFont val="Arial"/>
        <family val="2"/>
      </rPr>
      <t xml:space="preserve">These are kept on file </t>
    </r>
    <r>
      <rPr>
        <sz val="10"/>
        <rFont val="Arial"/>
        <family val="2"/>
      </rPr>
      <t>but are</t>
    </r>
    <r>
      <rPr>
        <b/>
        <sz val="10"/>
        <rFont val="Arial"/>
        <family val="2"/>
      </rPr>
      <t xml:space="preserve"> rarely</t>
    </r>
    <r>
      <rPr>
        <sz val="10"/>
        <rFont val="Arial"/>
        <family val="2"/>
      </rPr>
      <t xml:space="preserve"> reviewed by the Finance Manager. 
The expenditure record (documents and vouchers) </t>
    </r>
    <r>
      <rPr>
        <b/>
        <sz val="10"/>
        <rFont val="Arial"/>
        <family val="2"/>
      </rPr>
      <t>is incomplete and is not adequately controlled</t>
    </r>
    <r>
      <rPr>
        <sz val="10"/>
        <rFont val="Arial"/>
        <family val="2"/>
      </rPr>
      <t xml:space="preserve"> by the Financial Manager or other delegated manager.</t>
    </r>
  </si>
  <si>
    <r>
      <t>Receipts and invoices are required to justify all expenditures.</t>
    </r>
    <r>
      <rPr>
        <b/>
        <sz val="10"/>
        <rFont val="Arial"/>
        <family val="2"/>
      </rPr>
      <t xml:space="preserve">
</t>
    </r>
    <r>
      <rPr>
        <sz val="10"/>
        <rFont val="Arial"/>
        <family val="2"/>
      </rPr>
      <t xml:space="preserve">These are kept on file and are reviewed </t>
    </r>
    <r>
      <rPr>
        <b/>
        <sz val="10"/>
        <rFont val="Arial"/>
        <family val="2"/>
      </rPr>
      <t>monthly</t>
    </r>
    <r>
      <rPr>
        <sz val="10"/>
        <rFont val="Arial"/>
        <family val="2"/>
      </rPr>
      <t xml:space="preserve"> by the Finance Manager or other delegated manager. 
</t>
    </r>
    <r>
      <rPr>
        <b/>
        <sz val="10"/>
        <rFont val="Arial"/>
        <family val="2"/>
      </rPr>
      <t>There is  supporting  documentation signed by authorized officials, to justify the purchase of goods and services.</t>
    </r>
  </si>
  <si>
    <r>
      <t xml:space="preserve">Organization </t>
    </r>
    <r>
      <rPr>
        <b/>
        <sz val="10"/>
        <rFont val="Arial"/>
        <family val="2"/>
      </rPr>
      <t>does not</t>
    </r>
    <r>
      <rPr>
        <sz val="10"/>
        <rFont val="Arial"/>
        <family val="2"/>
      </rPr>
      <t xml:space="preserve"> have a budget or cash flow projection.</t>
    </r>
  </si>
  <si>
    <r>
      <t xml:space="preserve">There is a </t>
    </r>
    <r>
      <rPr>
        <b/>
        <sz val="10"/>
        <rFont val="Arial"/>
        <family val="2"/>
      </rPr>
      <t xml:space="preserve">rough </t>
    </r>
    <r>
      <rPr>
        <sz val="10"/>
        <rFont val="Arial"/>
        <family val="2"/>
      </rPr>
      <t xml:space="preserve">organizational budget which is not reviewed regularly. 
</t>
    </r>
    <r>
      <rPr>
        <b/>
        <sz val="10"/>
        <rFont val="Arial"/>
        <family val="2"/>
      </rPr>
      <t>No</t>
    </r>
    <r>
      <rPr>
        <sz val="10"/>
        <rFont val="Arial"/>
        <family val="2"/>
      </rPr>
      <t xml:space="preserve"> cash flow projections are prepared. 
Performance is not monitored against the budget.</t>
    </r>
  </si>
  <si>
    <r>
      <t>There is an</t>
    </r>
    <r>
      <rPr>
        <b/>
        <sz val="10"/>
        <rFont val="Arial"/>
        <family val="2"/>
      </rPr>
      <t xml:space="preserve"> overall budget</t>
    </r>
    <r>
      <rPr>
        <sz val="10"/>
        <rFont val="Arial"/>
        <family val="2"/>
      </rPr>
      <t xml:space="preserve"> which is used to decide how much to spend on organization costs and projects.</t>
    </r>
    <r>
      <rPr>
        <b/>
        <sz val="10"/>
        <rFont val="Arial"/>
        <family val="2"/>
      </rPr>
      <t xml:space="preserve"> </t>
    </r>
    <r>
      <rPr>
        <sz val="10"/>
        <rFont val="Arial"/>
        <family val="2"/>
      </rPr>
      <t>In addition budgets are prepared for</t>
    </r>
    <r>
      <rPr>
        <b/>
        <sz val="10"/>
        <rFont val="Arial"/>
        <family val="2"/>
      </rPr>
      <t xml:space="preserve"> some</t>
    </r>
    <r>
      <rPr>
        <sz val="10"/>
        <rFont val="Arial"/>
        <family val="2"/>
      </rPr>
      <t xml:space="preserve"> individual projects. 
Budgets are presented for approval to the board or donors annually (as required by agreements). 
</t>
    </r>
    <r>
      <rPr>
        <b/>
        <sz val="10"/>
        <rFont val="Arial"/>
        <family val="2"/>
      </rPr>
      <t>Performance is monitored</t>
    </r>
    <r>
      <rPr>
        <sz val="10"/>
        <rFont val="Arial"/>
        <family val="2"/>
      </rPr>
      <t xml:space="preserve"> against the budget periodically.</t>
    </r>
  </si>
  <si>
    <r>
      <t xml:space="preserve">Budgets are prepared quarterly </t>
    </r>
    <r>
      <rPr>
        <sz val="10"/>
        <rFont val="Arial"/>
        <family val="2"/>
      </rPr>
      <t>for the organization and all projects and expenditure is compared to what was planned</t>
    </r>
    <r>
      <rPr>
        <b/>
        <sz val="10"/>
        <rFont val="Arial"/>
        <family val="2"/>
      </rPr>
      <t xml:space="preserve">. 
</t>
    </r>
    <r>
      <rPr>
        <sz val="10"/>
        <rFont val="Arial"/>
        <family val="2"/>
      </rPr>
      <t xml:space="preserve">Budgets are </t>
    </r>
    <r>
      <rPr>
        <b/>
        <sz val="10"/>
        <rFont val="Arial"/>
        <family val="2"/>
      </rPr>
      <t xml:space="preserve">presented for approval to the board </t>
    </r>
    <r>
      <rPr>
        <sz val="10"/>
        <rFont val="Arial"/>
        <family val="2"/>
      </rPr>
      <t>or donors (as required by agreements). 
Performance is monitored against the budget regularly.</t>
    </r>
    <r>
      <rPr>
        <b/>
        <sz val="10"/>
        <rFont val="Arial"/>
        <family val="2"/>
      </rPr>
      <t xml:space="preserve">
</t>
    </r>
    <r>
      <rPr>
        <sz val="10"/>
        <rFont val="Arial"/>
        <family val="2"/>
      </rPr>
      <t>Budgets are</t>
    </r>
    <r>
      <rPr>
        <b/>
        <sz val="10"/>
        <rFont val="Arial"/>
        <family val="2"/>
      </rPr>
      <t xml:space="preserve"> linked to the organization's annual work plan.</t>
    </r>
  </si>
  <si>
    <r>
      <t xml:space="preserve">Budgets are prepared monthly for the organization and all projects, expenditure is compared to what was planned. 
Budgets are presented for approval to the board or donors (as required by agreements).
Performance is </t>
    </r>
    <r>
      <rPr>
        <b/>
        <sz val="10"/>
        <rFont val="Arial"/>
        <family val="2"/>
      </rPr>
      <t xml:space="preserve">closely </t>
    </r>
    <r>
      <rPr>
        <sz val="10"/>
        <rFont val="Arial"/>
        <family val="2"/>
      </rPr>
      <t xml:space="preserve">monitored against the budget and budgets are </t>
    </r>
    <r>
      <rPr>
        <b/>
        <sz val="10"/>
        <rFont val="Arial"/>
        <family val="2"/>
      </rPr>
      <t>fully integrated</t>
    </r>
    <r>
      <rPr>
        <sz val="10"/>
        <rFont val="Arial"/>
        <family val="2"/>
      </rPr>
      <t xml:space="preserve"> with the organization's annual work plan. 
Budget and cash flow planning </t>
    </r>
    <r>
      <rPr>
        <b/>
        <sz val="10"/>
        <rFont val="Arial"/>
        <family val="2"/>
      </rPr>
      <t xml:space="preserve">inform </t>
    </r>
    <r>
      <rPr>
        <sz val="10"/>
        <rFont val="Arial"/>
        <family val="2"/>
      </rPr>
      <t xml:space="preserve">strategic decision making. </t>
    </r>
  </si>
  <si>
    <r>
      <t xml:space="preserve">Costs are </t>
    </r>
    <r>
      <rPr>
        <b/>
        <sz val="10"/>
        <rFont val="Arial"/>
        <family val="2"/>
      </rPr>
      <t>not</t>
    </r>
    <r>
      <rPr>
        <sz val="10"/>
        <rFont val="Arial"/>
        <family val="2"/>
      </rPr>
      <t xml:space="preserve"> analyzed.</t>
    </r>
  </si>
  <si>
    <t>Updated 28 September 2012</t>
  </si>
  <si>
    <t xml:space="preserve"> Building Local Capacity for the Delivery of HIV Services in Southern Africa Project (BLC)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</si>
</sst>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0.0"/>
    <numFmt numFmtId="166" formatCode="0.000000"/>
  </numFmts>
  <fonts count="85">
    <font>
      <sz val="10"/>
      <name val="Arial"/>
      <family val="0"/>
    </font>
    <font>
      <sz val="11"/>
      <color indexed="63"/>
      <name val="Calibri"/>
      <family val="2"/>
    </font>
    <font>
      <b/>
      <sz val="10"/>
      <name val="Arial"/>
      <family val="2"/>
    </font>
    <font>
      <sz val="8"/>
      <name val="Arial"/>
      <family val="2"/>
    </font>
    <font>
      <b/>
      <sz val="10"/>
      <color indexed="10"/>
      <name val="Arial"/>
      <family val="2"/>
    </font>
    <font>
      <sz val="10"/>
      <color indexed="10"/>
      <name val="Arial"/>
      <family val="2"/>
    </font>
    <font>
      <sz val="10"/>
      <color indexed="63"/>
      <name val="Arial"/>
      <family val="2"/>
    </font>
    <font>
      <b/>
      <sz val="10"/>
      <name val="Garamond"/>
      <family val="1"/>
    </font>
    <font>
      <sz val="10"/>
      <name val="Garamond"/>
      <family val="1"/>
    </font>
    <font>
      <b/>
      <sz val="11"/>
      <name val="Garamond"/>
      <family val="1"/>
    </font>
    <font>
      <sz val="11"/>
      <name val="Garamond"/>
      <family val="1"/>
    </font>
    <font>
      <b/>
      <sz val="12"/>
      <name val="Garamond"/>
      <family val="1"/>
    </font>
    <font>
      <b/>
      <sz val="36"/>
      <name val="Garamond"/>
      <family val="1"/>
    </font>
    <font>
      <b/>
      <sz val="14"/>
      <name val="Garamond"/>
      <family val="1"/>
    </font>
    <font>
      <sz val="12"/>
      <name val="Garamond"/>
      <family val="1"/>
    </font>
    <font>
      <b/>
      <sz val="20"/>
      <name val="Garamond"/>
      <family val="1"/>
    </font>
    <font>
      <i/>
      <sz val="11"/>
      <name val="Garamond"/>
      <family val="1"/>
    </font>
    <font>
      <b/>
      <sz val="10"/>
      <color indexed="63"/>
      <name val="Arial"/>
      <family val="2"/>
    </font>
    <font>
      <b/>
      <sz val="20"/>
      <name val="Arial"/>
      <family val="2"/>
    </font>
    <font>
      <b/>
      <sz val="12"/>
      <name val="Arial"/>
      <family val="2"/>
    </font>
    <font>
      <sz val="12"/>
      <name val="Arial"/>
      <family val="2"/>
    </font>
    <font>
      <u val="single"/>
      <sz val="12"/>
      <name val="Arial"/>
      <family val="2"/>
    </font>
    <font>
      <u val="single"/>
      <sz val="10"/>
      <name val="Garamond"/>
      <family val="1"/>
    </font>
    <font>
      <b/>
      <sz val="14"/>
      <name val="Arial"/>
      <family val="2"/>
    </font>
    <font>
      <b/>
      <i/>
      <sz val="11"/>
      <name val="Garamond"/>
      <family val="1"/>
    </font>
    <font>
      <sz val="14"/>
      <name val="Arial"/>
      <family val="2"/>
    </font>
    <font>
      <sz val="11"/>
      <name val="Arial"/>
      <family val="2"/>
    </font>
    <font>
      <sz val="12"/>
      <color indexed="8"/>
      <name val="Garamond"/>
      <family val="1"/>
    </font>
    <font>
      <sz val="10"/>
      <color indexed="63"/>
      <name val="Garamond"/>
      <family val="1"/>
    </font>
    <font>
      <sz val="11"/>
      <color indexed="63"/>
      <name val="Garamond"/>
      <family val="1"/>
    </font>
    <font>
      <sz val="14.25"/>
      <color indexed="8"/>
      <name val="Garamond"/>
      <family val="1"/>
    </font>
    <font>
      <sz val="9.25"/>
      <color indexed="63"/>
      <name val="Garamond"/>
      <family val="1"/>
    </font>
    <font>
      <sz val="11.25"/>
      <color indexed="63"/>
      <name val="Garamond"/>
      <family val="1"/>
    </font>
    <font>
      <sz val="15.75"/>
      <color indexed="8"/>
      <name val="Garamond"/>
      <family val="1"/>
    </font>
    <font>
      <sz val="22.25"/>
      <color indexed="8"/>
      <name val="Arial"/>
      <family val="2"/>
    </font>
    <font>
      <sz val="16.25"/>
      <color indexed="8"/>
      <name val="Arial"/>
      <family val="2"/>
    </font>
    <font>
      <sz val="21.75"/>
      <color indexed="8"/>
      <name val="Garamond"/>
      <family val="1"/>
    </font>
    <font>
      <sz val="10.75"/>
      <color indexed="63"/>
      <name val="Garamond"/>
      <family val="1"/>
    </font>
    <font>
      <sz val="10"/>
      <color indexed="8"/>
      <name val="Garamond"/>
      <family val="1"/>
    </font>
    <font>
      <sz val="14.75"/>
      <color indexed="8"/>
      <name val="Arial"/>
      <family val="2"/>
    </font>
    <font>
      <sz val="11"/>
      <color indexed="8"/>
      <name val="Garamond"/>
      <family val="1"/>
    </font>
    <font>
      <sz val="10.25"/>
      <color indexed="63"/>
      <name val="Garamond"/>
      <family val="1"/>
    </font>
    <font>
      <sz val="17.5"/>
      <color indexed="8"/>
      <name val="Garamond"/>
      <family val="1"/>
    </font>
    <font>
      <sz val="11"/>
      <color indexed="9"/>
      <name val="Calibri"/>
      <family val="2"/>
    </font>
    <font>
      <sz val="11"/>
      <color indexed="6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59"/>
      <name val="Calibri"/>
      <family val="2"/>
    </font>
    <font>
      <b/>
      <sz val="11"/>
      <color indexed="63"/>
      <name val="Calibri"/>
      <family val="2"/>
    </font>
    <font>
      <b/>
      <sz val="18"/>
      <color indexed="62"/>
      <name val="Cambria"/>
      <family val="2"/>
    </font>
    <font>
      <sz val="11"/>
      <color indexed="10"/>
      <name val="Calibri"/>
      <family val="2"/>
    </font>
    <font>
      <sz val="8"/>
      <name val="Segoe UI"/>
      <family val="2"/>
    </font>
    <font>
      <b/>
      <sz val="12"/>
      <color indexed="63"/>
      <name val="Garamond"/>
      <family val="1"/>
    </font>
    <font>
      <b/>
      <sz val="14"/>
      <color indexed="63"/>
      <name val="Garamond"/>
      <family val="1"/>
    </font>
    <font>
      <b/>
      <i/>
      <sz val="14"/>
      <color indexed="63"/>
      <name val="Garamond"/>
      <family val="1"/>
    </font>
    <font>
      <b/>
      <sz val="9.25"/>
      <color indexed="63"/>
      <name val="Garamond"/>
      <family val="1"/>
    </font>
    <font>
      <b/>
      <sz val="14.25"/>
      <color indexed="63"/>
      <name val="Garamond"/>
      <family val="1"/>
    </font>
    <font>
      <b/>
      <sz val="14"/>
      <color indexed="63"/>
      <name val="Arial"/>
      <family val="2"/>
    </font>
    <font>
      <b/>
      <sz val="14.5"/>
      <color indexed="63"/>
      <name val="Garamond"/>
      <family val="1"/>
    </font>
    <font>
      <b/>
      <sz val="12"/>
      <color indexed="63"/>
      <name val="Arial"/>
      <family val="2"/>
    </font>
    <font>
      <b/>
      <sz val="9.5"/>
      <color indexed="63"/>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5"/>
        <bgColor indexed="64"/>
      </patternFill>
    </fill>
    <fill>
      <patternFill patternType="solid">
        <fgColor indexed="11"/>
        <bgColor indexed="64"/>
      </patternFill>
    </fill>
    <fill>
      <patternFill patternType="solid">
        <fgColor indexed="23"/>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indexed="52"/>
        <bgColor indexed="64"/>
      </patternFill>
    </fill>
    <fill>
      <patternFill patternType="solid">
        <fgColor indexed="41"/>
        <bgColor indexed="64"/>
      </patternFill>
    </fill>
    <fill>
      <patternFill patternType="solid">
        <fgColor indexed="59"/>
        <bgColor indexed="64"/>
      </patternFill>
    </fill>
    <fill>
      <patternFill patternType="solid">
        <fgColor indexed="3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double"/>
    </border>
    <border>
      <left/>
      <right style="thin"/>
      <top/>
      <bottom style="double"/>
    </border>
    <border>
      <left style="thin"/>
      <right style="thin"/>
      <top/>
      <bottom style="thin"/>
    </border>
    <border>
      <left/>
      <right style="thin"/>
      <top/>
      <bottom style="thin"/>
    </border>
    <border>
      <left/>
      <right style="thin"/>
      <top/>
      <bottom style="medium"/>
    </border>
    <border>
      <left style="thin"/>
      <right/>
      <top style="thin"/>
      <bottom style="thin"/>
    </border>
    <border>
      <left style="thin"/>
      <right style="thin"/>
      <top style="thin"/>
      <bottom/>
    </border>
    <border>
      <left style="thin"/>
      <right style="thin"/>
      <top/>
      <bottom/>
    </border>
    <border>
      <left/>
      <right style="thin"/>
      <top style="thin"/>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medium"/>
      <top style="thin"/>
      <bottom style="thin"/>
    </border>
    <border>
      <left style="thin"/>
      <right style="medium"/>
      <top style="thin"/>
      <bottom style="medium"/>
    </border>
    <border>
      <left/>
      <right style="thin"/>
      <top/>
      <bottom/>
    </border>
    <border>
      <left style="thin"/>
      <right/>
      <top/>
      <bottom style="thin"/>
    </border>
    <border>
      <left/>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right/>
      <top style="thin"/>
      <bottom style="thin"/>
    </border>
    <border>
      <left/>
      <right/>
      <top style="thin"/>
      <bottom/>
    </border>
    <border>
      <left/>
      <right/>
      <top/>
      <bottom style="thin"/>
    </border>
    <border>
      <left style="medium"/>
      <right style="thin"/>
      <top style="thin"/>
      <bottom/>
    </border>
    <border>
      <left style="medium"/>
      <right style="thin"/>
      <top/>
      <bottom/>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medium"/>
      <right/>
      <top style="thin"/>
      <bottom style="thin"/>
    </border>
    <border>
      <left style="medium"/>
      <right/>
      <top style="medium"/>
      <bottom style="thin"/>
    </border>
    <border>
      <left/>
      <right/>
      <top style="medium"/>
      <bottom/>
    </border>
    <border>
      <left/>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75">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xf>
    <xf numFmtId="0" fontId="4" fillId="0" borderId="0" xfId="0" applyFont="1" applyAlignment="1">
      <alignment/>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5" fillId="0" borderId="0" xfId="0" applyFont="1" applyFill="1" applyBorder="1" applyAlignment="1">
      <alignment vertical="top" wrapText="1"/>
    </xf>
    <xf numFmtId="0" fontId="0" fillId="0" borderId="0" xfId="0" applyFill="1" applyAlignment="1">
      <alignment/>
    </xf>
    <xf numFmtId="0" fontId="0" fillId="0" borderId="0" xfId="0" applyFill="1" applyAlignment="1">
      <alignment vertical="top" wrapText="1"/>
    </xf>
    <xf numFmtId="0" fontId="0" fillId="0" borderId="10" xfId="0" applyFont="1" applyFill="1" applyBorder="1" applyAlignment="1">
      <alignment horizontal="center" vertical="center" wrapText="1"/>
    </xf>
    <xf numFmtId="0" fontId="0" fillId="33" borderId="0" xfId="0" applyFill="1" applyAlignment="1">
      <alignment/>
    </xf>
    <xf numFmtId="0" fontId="4" fillId="0" borderId="0" xfId="0" applyFont="1" applyFill="1" applyBorder="1" applyAlignment="1">
      <alignment vertical="top"/>
    </xf>
    <xf numFmtId="49" fontId="0" fillId="0" borderId="0" xfId="0" applyNumberFormat="1" applyFill="1" applyAlignment="1">
      <alignment/>
    </xf>
    <xf numFmtId="49" fontId="0" fillId="0" borderId="0" xfId="0" applyNumberFormat="1" applyFill="1" applyAlignment="1">
      <alignment vertical="top" wrapText="1"/>
    </xf>
    <xf numFmtId="0" fontId="2" fillId="0"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1" fontId="2" fillId="34" borderId="13" xfId="0" applyNumberFormat="1" applyFont="1" applyFill="1" applyBorder="1" applyAlignment="1">
      <alignment horizontal="center" vertical="center" wrapText="1"/>
    </xf>
    <xf numFmtId="1" fontId="2" fillId="34" borderId="14" xfId="0" applyNumberFormat="1" applyFont="1" applyFill="1" applyBorder="1" applyAlignment="1">
      <alignment horizontal="center" vertical="center" wrapText="1"/>
    </xf>
    <xf numFmtId="0" fontId="2" fillId="34" borderId="15" xfId="0" applyFont="1" applyFill="1" applyBorder="1" applyAlignment="1">
      <alignment horizontal="center" vertical="center" textRotation="90" wrapText="1"/>
    </xf>
    <xf numFmtId="1" fontId="0" fillId="35" borderId="14"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36" borderId="17" xfId="0" applyNumberFormat="1" applyFont="1" applyFill="1" applyBorder="1" applyAlignment="1">
      <alignment horizontal="center" vertical="center"/>
    </xf>
    <xf numFmtId="49" fontId="2" fillId="36" borderId="18" xfId="0" applyNumberFormat="1" applyFont="1" applyFill="1" applyBorder="1" applyAlignment="1">
      <alignment horizontal="center" vertical="center" wrapText="1"/>
    </xf>
    <xf numFmtId="49" fontId="0" fillId="36" borderId="18" xfId="0" applyNumberFormat="1" applyFont="1" applyFill="1" applyBorder="1" applyAlignment="1">
      <alignment horizontal="center" vertical="center" wrapText="1"/>
    </xf>
    <xf numFmtId="0" fontId="0" fillId="0" borderId="0" xfId="0" applyFill="1" applyBorder="1" applyAlignment="1">
      <alignment/>
    </xf>
    <xf numFmtId="0" fontId="2" fillId="36" borderId="17" xfId="0" applyFont="1" applyFill="1" applyBorder="1" applyAlignment="1">
      <alignment horizontal="center" vertical="center"/>
    </xf>
    <xf numFmtId="0" fontId="2" fillId="36" borderId="18" xfId="0" applyFont="1" applyFill="1" applyBorder="1" applyAlignment="1">
      <alignment horizontal="center" vertical="center"/>
    </xf>
    <xf numFmtId="0" fontId="2" fillId="35" borderId="10" xfId="0" applyFont="1" applyFill="1" applyBorder="1" applyAlignment="1">
      <alignment horizontal="center" vertical="center"/>
    </xf>
    <xf numFmtId="0" fontId="0" fillId="37" borderId="19" xfId="0" applyFont="1" applyFill="1" applyBorder="1" applyAlignment="1">
      <alignment horizontal="center" vertical="center" wrapText="1"/>
    </xf>
    <xf numFmtId="0" fontId="0" fillId="37" borderId="10" xfId="0" applyFont="1" applyFill="1" applyBorder="1" applyAlignment="1">
      <alignment horizontal="center" vertical="center" wrapText="1"/>
    </xf>
    <xf numFmtId="1" fontId="0" fillId="37" borderId="19" xfId="0" applyNumberFormat="1" applyFont="1" applyFill="1" applyBorder="1" applyAlignment="1">
      <alignment horizontal="center" vertical="center" wrapText="1"/>
    </xf>
    <xf numFmtId="1" fontId="0" fillId="37" borderId="10" xfId="0" applyNumberFormat="1" applyFont="1" applyFill="1" applyBorder="1" applyAlignment="1">
      <alignment horizontal="center" vertical="center" wrapText="1"/>
    </xf>
    <xf numFmtId="0" fontId="2" fillId="36" borderId="18" xfId="0" applyFont="1" applyFill="1" applyBorder="1" applyAlignment="1">
      <alignment horizontal="center" vertical="center" wrapText="1"/>
    </xf>
    <xf numFmtId="0" fontId="0" fillId="36" borderId="18" xfId="0" applyFont="1" applyFill="1" applyBorder="1" applyAlignment="1">
      <alignment vertical="top" wrapText="1"/>
    </xf>
    <xf numFmtId="0" fontId="0" fillId="0" borderId="16" xfId="0" applyFont="1" applyBorder="1" applyAlignment="1">
      <alignment horizontal="left" vertical="top" wrapText="1"/>
    </xf>
    <xf numFmtId="0" fontId="0" fillId="0" borderId="10" xfId="0" applyFont="1" applyBorder="1" applyAlignment="1">
      <alignment horizontal="left" vertical="top"/>
    </xf>
    <xf numFmtId="0" fontId="0" fillId="0" borderId="16" xfId="0" applyFont="1" applyBorder="1" applyAlignment="1">
      <alignment horizontal="left" vertical="top"/>
    </xf>
    <xf numFmtId="0" fontId="0" fillId="0" borderId="10" xfId="0" applyFont="1" applyBorder="1" applyAlignment="1">
      <alignment horizontal="left" vertical="top" wrapText="1"/>
    </xf>
    <xf numFmtId="0" fontId="0" fillId="0" borderId="0" xfId="0" applyFont="1" applyFill="1" applyAlignment="1">
      <alignment vertical="top" wrapText="1"/>
    </xf>
    <xf numFmtId="0" fontId="0" fillId="0" borderId="0" xfId="0" applyFont="1" applyFill="1" applyAlignment="1">
      <alignment/>
    </xf>
    <xf numFmtId="0" fontId="2"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49" fontId="0" fillId="36" borderId="0" xfId="0" applyNumberFormat="1" applyFont="1" applyFill="1" applyBorder="1" applyAlignment="1">
      <alignment horizontal="center" vertical="center"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0" xfId="0" applyFill="1" applyAlignment="1">
      <alignment horizontal="left" vertical="top" wrapText="1"/>
    </xf>
    <xf numFmtId="0" fontId="8" fillId="0" borderId="0" xfId="0" applyFont="1" applyAlignment="1">
      <alignment/>
    </xf>
    <xf numFmtId="0" fontId="8" fillId="0" borderId="0" xfId="0" applyFont="1" applyAlignment="1">
      <alignment wrapText="1"/>
    </xf>
    <xf numFmtId="0" fontId="10" fillId="0" borderId="0" xfId="0" applyFont="1" applyAlignment="1">
      <alignment/>
    </xf>
    <xf numFmtId="0" fontId="10" fillId="0" borderId="0" xfId="0" applyFont="1" applyAlignment="1">
      <alignment wrapText="1"/>
    </xf>
    <xf numFmtId="0" fontId="11" fillId="0" borderId="0" xfId="0" applyFont="1" applyAlignment="1">
      <alignment/>
    </xf>
    <xf numFmtId="0" fontId="12" fillId="0" borderId="0" xfId="0" applyFont="1" applyAlignment="1">
      <alignment horizontal="center" vertical="center" wrapText="1"/>
    </xf>
    <xf numFmtId="0" fontId="9" fillId="0" borderId="0" xfId="0" applyFont="1" applyAlignment="1">
      <alignment vertical="center" wrapText="1"/>
    </xf>
    <xf numFmtId="0" fontId="9" fillId="0" borderId="10" xfId="0" applyFont="1" applyBorder="1" applyAlignment="1">
      <alignment wrapText="1"/>
    </xf>
    <xf numFmtId="0" fontId="10" fillId="0" borderId="10" xfId="0" applyFont="1" applyBorder="1" applyAlignment="1">
      <alignment horizontal="left" wrapText="1"/>
    </xf>
    <xf numFmtId="0" fontId="10" fillId="0" borderId="10" xfId="0" applyFont="1" applyBorder="1" applyAlignment="1">
      <alignment wrapText="1"/>
    </xf>
    <xf numFmtId="0" fontId="10" fillId="38" borderId="0" xfId="0" applyFont="1" applyFill="1" applyAlignment="1">
      <alignment horizontal="left" wrapText="1"/>
    </xf>
    <xf numFmtId="0" fontId="10" fillId="38" borderId="0" xfId="0" applyFont="1" applyFill="1" applyAlignment="1">
      <alignment wrapText="1"/>
    </xf>
    <xf numFmtId="0" fontId="9" fillId="0" borderId="10" xfId="0" applyFont="1" applyBorder="1" applyAlignment="1">
      <alignment horizontal="left" wrapText="1"/>
    </xf>
    <xf numFmtId="0" fontId="8" fillId="0" borderId="0" xfId="0" applyFont="1" applyFill="1" applyAlignment="1">
      <alignment wrapText="1"/>
    </xf>
    <xf numFmtId="0" fontId="8" fillId="0" borderId="0" xfId="0" applyFont="1" applyAlignment="1">
      <alignment horizontal="center" wrapText="1"/>
    </xf>
    <xf numFmtId="0" fontId="8" fillId="0" borderId="0" xfId="0" applyNumberFormat="1" applyFont="1" applyAlignment="1">
      <alignment wrapText="1"/>
    </xf>
    <xf numFmtId="0" fontId="2" fillId="34" borderId="14" xfId="0" applyFont="1" applyFill="1" applyBorder="1" applyAlignment="1">
      <alignment horizontal="center" vertical="center" textRotation="90" wrapText="1"/>
    </xf>
    <xf numFmtId="0" fontId="2" fillId="0" borderId="10" xfId="0" applyFont="1" applyBorder="1" applyAlignment="1">
      <alignment horizontal="left" vertical="top" wrapText="1"/>
    </xf>
    <xf numFmtId="0" fontId="2" fillId="34" borderId="25" xfId="0" applyFont="1" applyFill="1" applyBorder="1" applyAlignment="1">
      <alignment horizontal="center" vertical="center" textRotation="90" wrapText="1"/>
    </xf>
    <xf numFmtId="0" fontId="6" fillId="0" borderId="10" xfId="0" applyFont="1" applyBorder="1" applyAlignment="1">
      <alignment horizontal="left" vertical="top" wrapText="1"/>
    </xf>
    <xf numFmtId="0" fontId="0" fillId="0" borderId="26" xfId="0" applyFont="1" applyBorder="1" applyAlignment="1">
      <alignment horizontal="left" vertical="top" wrapText="1"/>
    </xf>
    <xf numFmtId="0" fontId="2" fillId="0" borderId="22" xfId="0" applyFont="1" applyFill="1" applyBorder="1" applyAlignment="1">
      <alignment vertical="top" wrapText="1"/>
    </xf>
    <xf numFmtId="0" fontId="2"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23" xfId="0" applyFont="1" applyFill="1" applyBorder="1" applyAlignment="1">
      <alignment vertical="top" wrapText="1"/>
    </xf>
    <xf numFmtId="0" fontId="10" fillId="0" borderId="0" xfId="0" applyFont="1" applyAlignment="1">
      <alignment vertical="center" wrapText="1"/>
    </xf>
    <xf numFmtId="0" fontId="14" fillId="0" borderId="0" xfId="0" applyFont="1" applyAlignment="1">
      <alignment/>
    </xf>
    <xf numFmtId="0" fontId="11" fillId="0" borderId="0" xfId="0" applyFont="1" applyAlignment="1">
      <alignment wrapText="1"/>
    </xf>
    <xf numFmtId="49" fontId="2" fillId="36" borderId="27" xfId="0" applyNumberFormat="1" applyFont="1" applyFill="1" applyBorder="1" applyAlignment="1">
      <alignment horizontal="center" vertical="center"/>
    </xf>
    <xf numFmtId="49" fontId="2" fillId="36" borderId="25" xfId="0" applyNumberFormat="1" applyFont="1" applyFill="1" applyBorder="1" applyAlignment="1">
      <alignment horizontal="center" vertical="center" wrapText="1"/>
    </xf>
    <xf numFmtId="49" fontId="0" fillId="36" borderId="25" xfId="0" applyNumberFormat="1" applyFont="1" applyFill="1" applyBorder="1" applyAlignment="1">
      <alignment horizontal="center" vertical="center" wrapText="1"/>
    </xf>
    <xf numFmtId="0" fontId="0" fillId="0" borderId="10" xfId="0" applyBorder="1" applyAlignment="1">
      <alignment/>
    </xf>
    <xf numFmtId="0" fontId="4" fillId="0" borderId="10" xfId="0" applyFont="1" applyBorder="1" applyAlignment="1">
      <alignment/>
    </xf>
    <xf numFmtId="0" fontId="2" fillId="0" borderId="10" xfId="0" applyFont="1" applyFill="1" applyBorder="1" applyAlignment="1">
      <alignment horizont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textRotation="90" wrapText="1"/>
    </xf>
    <xf numFmtId="1" fontId="2" fillId="34" borderId="10" xfId="0" applyNumberFormat="1"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0" xfId="0" applyFont="1" applyBorder="1" applyAlignment="1">
      <alignment horizontal="left"/>
    </xf>
    <xf numFmtId="1" fontId="0" fillId="35" borderId="10" xfId="0" applyNumberFormat="1" applyFont="1" applyFill="1" applyBorder="1" applyAlignment="1">
      <alignment horizontal="center" vertical="center" wrapText="1"/>
    </xf>
    <xf numFmtId="0" fontId="0" fillId="0" borderId="19" xfId="0" applyBorder="1" applyAlignment="1">
      <alignment/>
    </xf>
    <xf numFmtId="0" fontId="2" fillId="34" borderId="19" xfId="0" applyFont="1" applyFill="1" applyBorder="1" applyAlignment="1">
      <alignment horizontal="center" vertical="center"/>
    </xf>
    <xf numFmtId="0" fontId="2" fillId="34" borderId="19" xfId="0" applyFont="1" applyFill="1" applyBorder="1" applyAlignment="1">
      <alignment horizontal="center" vertical="center" textRotation="90" wrapText="1"/>
    </xf>
    <xf numFmtId="0" fontId="2" fillId="0" borderId="28" xfId="0" applyFont="1" applyBorder="1" applyAlignment="1">
      <alignment/>
    </xf>
    <xf numFmtId="0" fontId="2" fillId="0" borderId="29" xfId="0" applyFont="1" applyBorder="1" applyAlignment="1">
      <alignment/>
    </xf>
    <xf numFmtId="0" fontId="0" fillId="0" borderId="29" xfId="0" applyBorder="1" applyAlignment="1">
      <alignment/>
    </xf>
    <xf numFmtId="0" fontId="0" fillId="0" borderId="30" xfId="0" applyBorder="1" applyAlignment="1">
      <alignment/>
    </xf>
    <xf numFmtId="0" fontId="2" fillId="0" borderId="23" xfId="0" applyFont="1" applyFill="1" applyBorder="1" applyAlignment="1">
      <alignment horizontal="center"/>
    </xf>
    <xf numFmtId="0" fontId="2" fillId="34" borderId="12" xfId="0" applyFont="1" applyFill="1" applyBorder="1" applyAlignment="1">
      <alignment horizontal="center" vertical="center"/>
    </xf>
    <xf numFmtId="0" fontId="2" fillId="0" borderId="10" xfId="0" applyFont="1" applyFill="1" applyBorder="1" applyAlignment="1">
      <alignment/>
    </xf>
    <xf numFmtId="0" fontId="2" fillId="0" borderId="28" xfId="0" applyFont="1" applyFill="1" applyBorder="1" applyAlignment="1">
      <alignment/>
    </xf>
    <xf numFmtId="0" fontId="2" fillId="0" borderId="29" xfId="0" applyFont="1" applyFill="1" applyBorder="1" applyAlignment="1">
      <alignment/>
    </xf>
    <xf numFmtId="0" fontId="0" fillId="0" borderId="29" xfId="0" applyFill="1" applyBorder="1" applyAlignment="1">
      <alignment/>
    </xf>
    <xf numFmtId="0" fontId="0" fillId="0" borderId="30" xfId="0" applyFill="1" applyBorder="1" applyAlignment="1">
      <alignment/>
    </xf>
    <xf numFmtId="0" fontId="6" fillId="0" borderId="23" xfId="0" applyFont="1" applyBorder="1" applyAlignment="1">
      <alignment horizontal="left" vertical="top" wrapText="1"/>
    </xf>
    <xf numFmtId="0" fontId="6" fillId="0" borderId="21" xfId="0" applyFont="1" applyBorder="1" applyAlignment="1">
      <alignment horizontal="left" vertical="top" wrapText="1"/>
    </xf>
    <xf numFmtId="0" fontId="0" fillId="0" borderId="29" xfId="0" applyFont="1" applyFill="1" applyBorder="1" applyAlignment="1">
      <alignment/>
    </xf>
    <xf numFmtId="0" fontId="0" fillId="0" borderId="30" xfId="0" applyFont="1" applyFill="1" applyBorder="1" applyAlignment="1">
      <alignment/>
    </xf>
    <xf numFmtId="49" fontId="0" fillId="0" borderId="0" xfId="0" applyNumberFormat="1" applyFont="1" applyFill="1" applyAlignment="1">
      <alignment/>
    </xf>
    <xf numFmtId="0" fontId="0" fillId="0" borderId="0" xfId="0" applyFont="1" applyFill="1" applyBorder="1" applyAlignment="1">
      <alignment/>
    </xf>
    <xf numFmtId="49" fontId="0" fillId="0" borderId="0" xfId="0" applyNumberFormat="1" applyFont="1" applyFill="1" applyAlignment="1">
      <alignment vertical="top" wrapText="1"/>
    </xf>
    <xf numFmtId="0" fontId="0" fillId="0" borderId="10" xfId="0" applyFont="1" applyBorder="1" applyAlignment="1">
      <alignment/>
    </xf>
    <xf numFmtId="0" fontId="0" fillId="0" borderId="10" xfId="0" applyFont="1" applyFill="1" applyBorder="1" applyAlignment="1">
      <alignment/>
    </xf>
    <xf numFmtId="0" fontId="2" fillId="0" borderId="0" xfId="0" applyFont="1" applyAlignment="1">
      <alignment horizontal="left" vertical="top" wrapText="1"/>
    </xf>
    <xf numFmtId="0" fontId="0" fillId="0" borderId="0" xfId="0" applyFont="1" applyAlignment="1">
      <alignment horizontal="left" vertical="top" wrapText="1"/>
    </xf>
    <xf numFmtId="0" fontId="2" fillId="0" borderId="29" xfId="0" applyFont="1" applyFill="1" applyBorder="1" applyAlignment="1">
      <alignment wrapText="1"/>
    </xf>
    <xf numFmtId="0" fontId="8" fillId="0" borderId="0" xfId="0" applyFont="1" applyFill="1" applyAlignment="1">
      <alignment/>
    </xf>
    <xf numFmtId="0" fontId="0" fillId="0" borderId="0" xfId="0" applyAlignment="1">
      <alignment/>
    </xf>
    <xf numFmtId="0" fontId="19" fillId="39" borderId="28" xfId="0" applyFont="1" applyFill="1" applyBorder="1" applyAlignment="1">
      <alignment horizontal="center" vertical="center" wrapText="1"/>
    </xf>
    <xf numFmtId="0" fontId="19" fillId="39" borderId="29" xfId="0" applyFont="1" applyFill="1" applyBorder="1" applyAlignment="1">
      <alignment horizontal="center" vertical="center" wrapText="1"/>
    </xf>
    <xf numFmtId="0" fontId="20" fillId="0" borderId="0" xfId="0" applyFont="1" applyAlignment="1">
      <alignment/>
    </xf>
    <xf numFmtId="0" fontId="19" fillId="0" borderId="0" xfId="0" applyFont="1" applyAlignment="1">
      <alignment/>
    </xf>
    <xf numFmtId="0" fontId="19" fillId="0" borderId="0" xfId="0" applyFont="1" applyAlignment="1">
      <alignment/>
    </xf>
    <xf numFmtId="0" fontId="22" fillId="0" borderId="0" xfId="0" applyFont="1" applyAlignment="1">
      <alignment wrapText="1"/>
    </xf>
    <xf numFmtId="0" fontId="21" fillId="0" borderId="0" xfId="0" applyFont="1" applyAlignment="1">
      <alignment/>
    </xf>
    <xf numFmtId="0" fontId="23" fillId="0" borderId="0" xfId="0" applyFont="1" applyAlignment="1">
      <alignment/>
    </xf>
    <xf numFmtId="0" fontId="0" fillId="0" borderId="0" xfId="0" applyBorder="1" applyAlignment="1">
      <alignment/>
    </xf>
    <xf numFmtId="0" fontId="19" fillId="38" borderId="29" xfId="0" applyFont="1" applyFill="1" applyBorder="1" applyAlignment="1">
      <alignment horizontal="center" vertical="center" wrapText="1"/>
    </xf>
    <xf numFmtId="0" fontId="0" fillId="40" borderId="10" xfId="0" applyFont="1" applyFill="1" applyBorder="1" applyAlignment="1">
      <alignment horizontal="left" vertical="top" wrapText="1"/>
    </xf>
    <xf numFmtId="1" fontId="0" fillId="40" borderId="10" xfId="0" applyNumberFormat="1" applyFont="1" applyFill="1" applyBorder="1" applyAlignment="1">
      <alignment horizontal="center" wrapText="1"/>
    </xf>
    <xf numFmtId="0" fontId="0" fillId="40" borderId="10" xfId="0" applyFont="1" applyFill="1" applyBorder="1" applyAlignment="1">
      <alignment vertical="top" wrapText="1"/>
    </xf>
    <xf numFmtId="0" fontId="0" fillId="40" borderId="10" xfId="0" applyFont="1" applyFill="1" applyBorder="1" applyAlignment="1">
      <alignment vertical="top"/>
    </xf>
    <xf numFmtId="0" fontId="2" fillId="35" borderId="10" xfId="0" applyFont="1" applyFill="1" applyBorder="1" applyAlignment="1">
      <alignment horizontal="center" vertical="center" wrapText="1"/>
    </xf>
    <xf numFmtId="0" fontId="2" fillId="0" borderId="10" xfId="0" applyFont="1" applyBorder="1" applyAlignment="1">
      <alignment horizontal="center" vertical="center"/>
    </xf>
    <xf numFmtId="2" fontId="0" fillId="37" borderId="19" xfId="0" applyNumberFormat="1" applyFont="1" applyFill="1" applyBorder="1" applyAlignment="1">
      <alignment horizontal="center" vertical="center" wrapText="1"/>
    </xf>
    <xf numFmtId="0" fontId="2" fillId="34" borderId="19" xfId="0" applyFont="1" applyFill="1" applyBorder="1" applyAlignment="1">
      <alignment horizontal="center" vertical="center" wrapText="1"/>
    </xf>
    <xf numFmtId="1" fontId="0" fillId="34" borderId="10" xfId="0" applyNumberFormat="1" applyFont="1" applyFill="1" applyBorder="1" applyAlignment="1">
      <alignment horizontal="center" vertical="center" wrapText="1"/>
    </xf>
    <xf numFmtId="1" fontId="2" fillId="35" borderId="14" xfId="0" applyNumberFormat="1" applyFont="1" applyFill="1" applyBorder="1" applyAlignment="1">
      <alignment horizontal="center" vertical="center" textRotation="90" wrapText="1"/>
    </xf>
    <xf numFmtId="0" fontId="7" fillId="0" borderId="0" xfId="0" applyFont="1" applyAlignment="1">
      <alignment wrapText="1"/>
    </xf>
    <xf numFmtId="1" fontId="0" fillId="34" borderId="13" xfId="0" applyNumberFormat="1" applyFont="1" applyFill="1" applyBorder="1" applyAlignment="1">
      <alignment horizontal="center" vertical="center" wrapText="1"/>
    </xf>
    <xf numFmtId="1" fontId="0" fillId="34" borderId="14" xfId="0" applyNumberFormat="1" applyFont="1" applyFill="1" applyBorder="1" applyAlignment="1">
      <alignment horizontal="center" vertical="center" wrapText="1"/>
    </xf>
    <xf numFmtId="165" fontId="0" fillId="34" borderId="13" xfId="0" applyNumberFormat="1" applyFont="1" applyFill="1" applyBorder="1" applyAlignment="1">
      <alignment horizontal="center" vertical="center" wrapText="1"/>
    </xf>
    <xf numFmtId="1" fontId="2" fillId="34" borderId="10" xfId="0" applyNumberFormat="1" applyFont="1" applyFill="1" applyBorder="1" applyAlignment="1">
      <alignment horizontal="center" vertical="center"/>
    </xf>
    <xf numFmtId="0" fontId="0" fillId="0" borderId="0" xfId="0" applyBorder="1" applyAlignment="1">
      <alignment vertical="top" wrapText="1"/>
    </xf>
    <xf numFmtId="0" fontId="2" fillId="35" borderId="19" xfId="0" applyFont="1" applyFill="1" applyBorder="1" applyAlignment="1">
      <alignment horizontal="center" vertical="center" wrapText="1"/>
    </xf>
    <xf numFmtId="165" fontId="0" fillId="34" borderId="10" xfId="0" applyNumberFormat="1" applyFont="1" applyFill="1" applyBorder="1" applyAlignment="1">
      <alignment horizontal="center" vertical="center" wrapText="1"/>
    </xf>
    <xf numFmtId="165" fontId="2" fillId="34" borderId="10" xfId="0" applyNumberFormat="1" applyFont="1" applyFill="1" applyBorder="1" applyAlignment="1">
      <alignment horizontal="center" vertical="center" wrapText="1"/>
    </xf>
    <xf numFmtId="165" fontId="0" fillId="37" borderId="19" xfId="0" applyNumberFormat="1" applyFont="1" applyFill="1" applyBorder="1" applyAlignment="1">
      <alignment horizontal="center" vertical="center" wrapText="1"/>
    </xf>
    <xf numFmtId="1" fontId="8" fillId="35" borderId="14"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35" borderId="26" xfId="0" applyFont="1" applyFill="1" applyBorder="1" applyAlignment="1">
      <alignment horizontal="center" vertical="center" wrapText="1"/>
    </xf>
    <xf numFmtId="1" fontId="0" fillId="35" borderId="16" xfId="0" applyNumberFormat="1" applyFont="1" applyFill="1" applyBorder="1" applyAlignment="1">
      <alignment horizontal="center" vertical="center" wrapText="1"/>
    </xf>
    <xf numFmtId="1" fontId="0" fillId="35" borderId="26" xfId="0" applyNumberFormat="1" applyFont="1" applyFill="1" applyBorder="1" applyAlignment="1">
      <alignment horizontal="center" vertical="center" wrapText="1"/>
    </xf>
    <xf numFmtId="0" fontId="0" fillId="0" borderId="18" xfId="0" applyFont="1" applyFill="1" applyBorder="1" applyAlignment="1">
      <alignment horizontal="left" vertical="top" wrapText="1"/>
    </xf>
    <xf numFmtId="1" fontId="2" fillId="34" borderId="0" xfId="0" applyNumberFormat="1" applyFont="1" applyFill="1" applyBorder="1" applyAlignment="1">
      <alignment horizontal="center" vertical="center" wrapText="1"/>
    </xf>
    <xf numFmtId="0" fontId="0" fillId="35" borderId="10" xfId="0" applyFont="1" applyFill="1" applyBorder="1" applyAlignment="1">
      <alignment horizontal="left" vertical="top" wrapText="1"/>
    </xf>
    <xf numFmtId="2" fontId="0" fillId="37" borderId="19" xfId="0" applyNumberFormat="1" applyFont="1" applyFill="1" applyBorder="1" applyAlignment="1">
      <alignment horizontal="left" vertical="top" wrapText="1"/>
    </xf>
    <xf numFmtId="1" fontId="0" fillId="35" borderId="14" xfId="0" applyNumberFormat="1" applyFont="1" applyFill="1" applyBorder="1" applyAlignment="1">
      <alignment horizontal="left" vertical="top" wrapText="1"/>
    </xf>
    <xf numFmtId="0" fontId="0" fillId="0" borderId="26" xfId="0" applyFont="1" applyBorder="1" applyAlignment="1">
      <alignment horizontal="left" vertical="top"/>
    </xf>
    <xf numFmtId="0" fontId="0" fillId="0" borderId="10" xfId="0" applyFont="1" applyBorder="1" applyAlignment="1">
      <alignment vertical="top" wrapText="1"/>
    </xf>
    <xf numFmtId="0" fontId="0" fillId="0" borderId="10" xfId="0" applyFont="1" applyBorder="1" applyAlignment="1">
      <alignment vertical="center" wrapText="1"/>
    </xf>
    <xf numFmtId="1" fontId="0" fillId="35" borderId="10" xfId="0" applyNumberFormat="1" applyFont="1" applyFill="1" applyBorder="1" applyAlignment="1">
      <alignment horizontal="left" vertical="top" wrapText="1"/>
    </xf>
    <xf numFmtId="0" fontId="13" fillId="40" borderId="10" xfId="0" applyFont="1" applyFill="1" applyBorder="1" applyAlignment="1">
      <alignment horizontal="center" vertical="center" wrapText="1"/>
    </xf>
    <xf numFmtId="0" fontId="13" fillId="40" borderId="10" xfId="0" applyNumberFormat="1" applyFont="1" applyFill="1" applyBorder="1" applyAlignment="1">
      <alignment vertical="center" wrapText="1"/>
    </xf>
    <xf numFmtId="0" fontId="8" fillId="40" borderId="10" xfId="0" applyNumberFormat="1" applyFont="1" applyFill="1" applyBorder="1" applyAlignment="1">
      <alignment wrapText="1"/>
    </xf>
    <xf numFmtId="164" fontId="13" fillId="40" borderId="10" xfId="0" applyNumberFormat="1" applyFont="1" applyFill="1" applyBorder="1" applyAlignment="1">
      <alignment vertical="center" wrapText="1"/>
    </xf>
    <xf numFmtId="0" fontId="11" fillId="40" borderId="10" xfId="0" applyNumberFormat="1" applyFont="1" applyFill="1" applyBorder="1" applyAlignment="1">
      <alignment vertical="center" wrapText="1"/>
    </xf>
    <xf numFmtId="0" fontId="11" fillId="39" borderId="31" xfId="0" applyFont="1" applyFill="1" applyBorder="1" applyAlignment="1">
      <alignment horizontal="center" vertical="center" wrapText="1"/>
    </xf>
    <xf numFmtId="0" fontId="11" fillId="39" borderId="13" xfId="0" applyFont="1" applyFill="1" applyBorder="1" applyAlignment="1">
      <alignment horizontal="center" vertical="center" wrapText="1"/>
    </xf>
    <xf numFmtId="0" fontId="11" fillId="35" borderId="1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0" fillId="41" borderId="10" xfId="0" applyFont="1" applyFill="1" applyBorder="1" applyAlignment="1">
      <alignment horizontal="center" vertical="center" wrapText="1"/>
    </xf>
    <xf numFmtId="1" fontId="10" fillId="41" borderId="10" xfId="0" applyNumberFormat="1" applyFont="1" applyFill="1" applyBorder="1" applyAlignment="1">
      <alignment horizontal="center" vertical="center" wrapText="1"/>
    </xf>
    <xf numFmtId="0" fontId="10" fillId="41" borderId="10" xfId="0" applyNumberFormat="1" applyFont="1" applyFill="1" applyBorder="1" applyAlignment="1">
      <alignment horizontal="center" vertical="center" wrapText="1"/>
    </xf>
    <xf numFmtId="0" fontId="8" fillId="41" borderId="23" xfId="0" applyNumberFormat="1" applyFont="1" applyFill="1" applyBorder="1" applyAlignment="1">
      <alignment horizontal="center" vertical="center" wrapText="1"/>
    </xf>
    <xf numFmtId="0" fontId="9" fillId="41" borderId="10" xfId="0" applyFont="1" applyFill="1" applyBorder="1" applyAlignment="1">
      <alignment horizontal="center" vertical="center" wrapText="1"/>
    </xf>
    <xf numFmtId="166" fontId="9" fillId="41" borderId="10" xfId="0" applyNumberFormat="1" applyFont="1" applyFill="1" applyBorder="1" applyAlignment="1">
      <alignment horizontal="center" vertical="center" wrapText="1"/>
    </xf>
    <xf numFmtId="1" fontId="9" fillId="41" borderId="10" xfId="0" applyNumberFormat="1" applyFont="1" applyFill="1" applyBorder="1" applyAlignment="1">
      <alignment horizontal="center" vertical="center" wrapText="1"/>
    </xf>
    <xf numFmtId="0" fontId="10" fillId="42" borderId="10" xfId="0" applyFont="1" applyFill="1" applyBorder="1" applyAlignment="1">
      <alignment horizontal="center" vertical="center" wrapText="1"/>
    </xf>
    <xf numFmtId="1" fontId="10" fillId="42" borderId="10" xfId="0" applyNumberFormat="1" applyFont="1" applyFill="1" applyBorder="1" applyAlignment="1">
      <alignment horizontal="center" vertical="center" wrapText="1"/>
    </xf>
    <xf numFmtId="0" fontId="10" fillId="42" borderId="10" xfId="0" applyNumberFormat="1" applyFont="1" applyFill="1" applyBorder="1" applyAlignment="1">
      <alignment horizontal="center" vertical="center" wrapText="1"/>
    </xf>
    <xf numFmtId="0" fontId="8" fillId="42" borderId="23" xfId="0" applyNumberFormat="1" applyFont="1" applyFill="1" applyBorder="1" applyAlignment="1">
      <alignment horizontal="center" vertical="center" wrapText="1"/>
    </xf>
    <xf numFmtId="0" fontId="9" fillId="42" borderId="10" xfId="0" applyFont="1" applyFill="1" applyBorder="1" applyAlignment="1">
      <alignment horizontal="center" vertical="center" wrapText="1"/>
    </xf>
    <xf numFmtId="1" fontId="9" fillId="42" borderId="10" xfId="0" applyNumberFormat="1" applyFont="1" applyFill="1" applyBorder="1" applyAlignment="1">
      <alignment horizontal="center" vertical="center" wrapText="1"/>
    </xf>
    <xf numFmtId="0" fontId="10" fillId="37" borderId="10" xfId="0" applyFont="1" applyFill="1" applyBorder="1" applyAlignment="1">
      <alignment horizontal="center" vertical="center" wrapText="1"/>
    </xf>
    <xf numFmtId="1" fontId="10" fillId="37" borderId="10" xfId="0" applyNumberFormat="1" applyFont="1" applyFill="1" applyBorder="1" applyAlignment="1">
      <alignment horizontal="center" vertical="center" wrapText="1"/>
    </xf>
    <xf numFmtId="0" fontId="10" fillId="37" borderId="10" xfId="0" applyNumberFormat="1" applyFont="1" applyFill="1" applyBorder="1" applyAlignment="1">
      <alignment horizontal="center" vertical="center" wrapText="1"/>
    </xf>
    <xf numFmtId="0" fontId="8" fillId="37" borderId="23" xfId="0" applyNumberFormat="1" applyFont="1" applyFill="1" applyBorder="1" applyAlignment="1">
      <alignment horizontal="center" vertical="center" wrapText="1"/>
    </xf>
    <xf numFmtId="0" fontId="9" fillId="37" borderId="10" xfId="0" applyFont="1" applyFill="1" applyBorder="1" applyAlignment="1">
      <alignment horizontal="center" vertical="center" wrapText="1"/>
    </xf>
    <xf numFmtId="1" fontId="9" fillId="37" borderId="10" xfId="0" applyNumberFormat="1" applyFont="1" applyFill="1" applyBorder="1" applyAlignment="1">
      <alignment horizontal="center" vertical="center" wrapText="1"/>
    </xf>
    <xf numFmtId="0" fontId="10" fillId="38" borderId="10" xfId="0" applyNumberFormat="1" applyFont="1" applyFill="1" applyBorder="1" applyAlignment="1">
      <alignment horizontal="center" vertical="center" wrapText="1"/>
    </xf>
    <xf numFmtId="0" fontId="8" fillId="38" borderId="23" xfId="0" applyNumberFormat="1" applyFont="1" applyFill="1" applyBorder="1" applyAlignment="1">
      <alignment horizontal="center" vertical="center" wrapText="1"/>
    </xf>
    <xf numFmtId="0" fontId="9" fillId="38" borderId="10" xfId="0" applyNumberFormat="1" applyFont="1" applyFill="1" applyBorder="1" applyAlignment="1">
      <alignment horizontal="center" vertical="center" wrapText="1"/>
    </xf>
    <xf numFmtId="0" fontId="7" fillId="38" borderId="23" xfId="0" applyNumberFormat="1" applyFont="1" applyFill="1" applyBorder="1" applyAlignment="1">
      <alignment horizontal="center" vertical="center" wrapText="1"/>
    </xf>
    <xf numFmtId="1" fontId="10" fillId="43" borderId="10" xfId="0" applyNumberFormat="1" applyFont="1" applyFill="1" applyBorder="1" applyAlignment="1">
      <alignment horizontal="center" vertical="center" wrapText="1"/>
    </xf>
    <xf numFmtId="0" fontId="10" fillId="43" borderId="10" xfId="0" applyNumberFormat="1" applyFont="1" applyFill="1" applyBorder="1" applyAlignment="1">
      <alignment horizontal="center" vertical="center" wrapText="1"/>
    </xf>
    <xf numFmtId="0" fontId="10" fillId="43" borderId="23" xfId="0" applyNumberFormat="1" applyFont="1" applyFill="1" applyBorder="1" applyAlignment="1">
      <alignment horizontal="center" vertical="center" wrapText="1"/>
    </xf>
    <xf numFmtId="1" fontId="9" fillId="43" borderId="10" xfId="0" applyNumberFormat="1" applyFont="1" applyFill="1" applyBorder="1" applyAlignment="1">
      <alignment horizontal="center" vertical="center" wrapText="1"/>
    </xf>
    <xf numFmtId="0" fontId="10" fillId="44" borderId="10" xfId="0" applyFont="1" applyFill="1" applyBorder="1" applyAlignment="1">
      <alignment horizontal="center" vertical="center" wrapText="1"/>
    </xf>
    <xf numFmtId="1" fontId="10" fillId="44" borderId="10" xfId="0" applyNumberFormat="1" applyFont="1" applyFill="1" applyBorder="1" applyAlignment="1">
      <alignment horizontal="center" vertical="center" wrapText="1"/>
    </xf>
    <xf numFmtId="0" fontId="10" fillId="44" borderId="10" xfId="0" applyNumberFormat="1" applyFont="1" applyFill="1" applyBorder="1" applyAlignment="1">
      <alignment horizontal="center" vertical="center" wrapText="1"/>
    </xf>
    <xf numFmtId="0" fontId="10" fillId="44" borderId="23" xfId="0" applyNumberFormat="1" applyFont="1" applyFill="1" applyBorder="1" applyAlignment="1">
      <alignment horizontal="center" vertical="center" wrapText="1"/>
    </xf>
    <xf numFmtId="0" fontId="9" fillId="44" borderId="21" xfId="0" applyFont="1" applyFill="1" applyBorder="1" applyAlignment="1">
      <alignment horizontal="center" vertical="center" wrapText="1"/>
    </xf>
    <xf numFmtId="1" fontId="9" fillId="44" borderId="10" xfId="0" applyNumberFormat="1" applyFont="1" applyFill="1" applyBorder="1" applyAlignment="1">
      <alignment horizontal="center" vertical="center" wrapText="1"/>
    </xf>
    <xf numFmtId="0" fontId="9" fillId="38" borderId="21" xfId="0" applyNumberFormat="1" applyFont="1" applyFill="1" applyBorder="1" applyAlignment="1">
      <alignment horizontal="center" vertical="center" wrapText="1"/>
    </xf>
    <xf numFmtId="0" fontId="9" fillId="38" borderId="24" xfId="0" applyNumberFormat="1" applyFont="1" applyFill="1" applyBorder="1" applyAlignment="1">
      <alignment horizontal="center" vertical="center" wrapText="1"/>
    </xf>
    <xf numFmtId="0" fontId="10" fillId="45" borderId="10" xfId="0" applyFont="1" applyFill="1" applyBorder="1" applyAlignment="1">
      <alignment horizontal="center" vertical="center" wrapText="1"/>
    </xf>
    <xf numFmtId="1" fontId="10" fillId="45" borderId="10" xfId="0" applyNumberFormat="1" applyFont="1" applyFill="1" applyBorder="1" applyAlignment="1">
      <alignment horizontal="center" vertical="center" wrapText="1"/>
    </xf>
    <xf numFmtId="0" fontId="10" fillId="45" borderId="10" xfId="0" applyNumberFormat="1" applyFont="1" applyFill="1" applyBorder="1" applyAlignment="1">
      <alignment horizontal="center" vertical="center" wrapText="1"/>
    </xf>
    <xf numFmtId="0" fontId="10" fillId="45" borderId="23" xfId="0" applyNumberFormat="1" applyFont="1" applyFill="1" applyBorder="1" applyAlignment="1">
      <alignment horizontal="center" vertical="center" wrapText="1"/>
    </xf>
    <xf numFmtId="0" fontId="9" fillId="45" borderId="10" xfId="0" applyFont="1" applyFill="1" applyBorder="1" applyAlignment="1">
      <alignment horizontal="center" vertical="center" wrapText="1"/>
    </xf>
    <xf numFmtId="1" fontId="9" fillId="45" borderId="10" xfId="0" applyNumberFormat="1" applyFont="1" applyFill="1" applyBorder="1" applyAlignment="1">
      <alignment horizontal="center" vertical="center" wrapText="1"/>
    </xf>
    <xf numFmtId="0" fontId="10" fillId="38" borderId="23" xfId="0" applyNumberFormat="1" applyFont="1" applyFill="1" applyBorder="1" applyAlignment="1">
      <alignment horizontal="center" vertical="center" wrapText="1"/>
    </xf>
    <xf numFmtId="1" fontId="0" fillId="34" borderId="14" xfId="0" applyNumberFormat="1" applyFont="1" applyFill="1" applyBorder="1" applyAlignment="1">
      <alignment horizontal="center" vertical="top" wrapText="1"/>
    </xf>
    <xf numFmtId="1" fontId="0" fillId="34" borderId="19" xfId="0" applyNumberFormat="1" applyFont="1" applyFill="1" applyBorder="1" applyAlignment="1">
      <alignment horizontal="center" vertical="center" wrapText="1"/>
    </xf>
    <xf numFmtId="1" fontId="2" fillId="35" borderId="14" xfId="0" applyNumberFormat="1" applyFont="1" applyFill="1" applyBorder="1" applyAlignment="1">
      <alignment horizontal="center" vertical="center" wrapText="1"/>
    </xf>
    <xf numFmtId="1" fontId="2" fillId="34" borderId="19"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0" xfId="0" applyFont="1" applyFill="1" applyAlignment="1">
      <alignment horizontal="center" wrapText="1"/>
    </xf>
    <xf numFmtId="0" fontId="8" fillId="0" borderId="0" xfId="0" applyNumberFormat="1" applyFont="1" applyFill="1" applyAlignment="1">
      <alignment wrapText="1"/>
    </xf>
    <xf numFmtId="0" fontId="7" fillId="0" borderId="0" xfId="0" applyFont="1" applyAlignment="1">
      <alignment horizontal="center" wrapText="1"/>
    </xf>
    <xf numFmtId="0" fontId="9"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wrapText="1"/>
    </xf>
    <xf numFmtId="0" fontId="9"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9" fontId="10" fillId="0" borderId="10" xfId="0" applyNumberFormat="1" applyFont="1" applyBorder="1" applyAlignment="1">
      <alignment horizontal="center" wrapText="1"/>
    </xf>
    <xf numFmtId="0" fontId="9" fillId="0" borderId="10" xfId="0" applyFont="1" applyBorder="1" applyAlignment="1">
      <alignment horizontal="center" wrapText="1"/>
    </xf>
    <xf numFmtId="0" fontId="9" fillId="0" borderId="10" xfId="0" applyFont="1" applyBorder="1" applyAlignment="1">
      <alignment horizontal="center"/>
    </xf>
    <xf numFmtId="0" fontId="10" fillId="0" borderId="10" xfId="0" applyNumberFormat="1" applyFont="1" applyBorder="1" applyAlignment="1">
      <alignment horizontal="center" wrapText="1"/>
    </xf>
    <xf numFmtId="0" fontId="10" fillId="46" borderId="10" xfId="0" applyFont="1" applyFill="1" applyBorder="1" applyAlignment="1">
      <alignment horizontal="center" vertical="center" wrapText="1"/>
    </xf>
    <xf numFmtId="1" fontId="10" fillId="46" borderId="10" xfId="0" applyNumberFormat="1" applyFont="1" applyFill="1" applyBorder="1" applyAlignment="1">
      <alignment horizontal="center" vertical="center" wrapText="1"/>
    </xf>
    <xf numFmtId="0" fontId="10" fillId="46" borderId="10" xfId="0" applyNumberFormat="1" applyFont="1" applyFill="1" applyBorder="1" applyAlignment="1">
      <alignment horizontal="center" vertical="center" wrapText="1"/>
    </xf>
    <xf numFmtId="0" fontId="10" fillId="46" borderId="23" xfId="0" applyNumberFormat="1" applyFont="1" applyFill="1" applyBorder="1" applyAlignment="1">
      <alignment horizontal="center" vertical="center" wrapText="1"/>
    </xf>
    <xf numFmtId="0" fontId="9" fillId="46" borderId="10" xfId="0" applyFont="1" applyFill="1" applyBorder="1" applyAlignment="1">
      <alignment horizontal="center" vertical="center" wrapText="1"/>
    </xf>
    <xf numFmtId="1" fontId="9" fillId="46" borderId="10" xfId="0" applyNumberFormat="1" applyFont="1" applyFill="1" applyBorder="1" applyAlignment="1">
      <alignment horizontal="center" vertical="center" wrapText="1"/>
    </xf>
    <xf numFmtId="0" fontId="24" fillId="45" borderId="10" xfId="0" applyFont="1" applyFill="1" applyBorder="1" applyAlignment="1">
      <alignment horizontal="center" vertical="center" wrapText="1"/>
    </xf>
    <xf numFmtId="0" fontId="24" fillId="45" borderId="17" xfId="0" applyFont="1" applyFill="1" applyBorder="1" applyAlignment="1">
      <alignment horizontal="center" vertical="center" wrapText="1"/>
    </xf>
    <xf numFmtId="1" fontId="24" fillId="45" borderId="17" xfId="0" applyNumberFormat="1" applyFont="1" applyFill="1" applyBorder="1" applyAlignment="1">
      <alignment horizontal="center" vertical="center" wrapText="1"/>
    </xf>
    <xf numFmtId="0" fontId="10" fillId="47" borderId="10" xfId="0" applyFont="1" applyFill="1" applyBorder="1" applyAlignment="1">
      <alignment horizontal="center" vertical="center" wrapText="1"/>
    </xf>
    <xf numFmtId="1" fontId="10" fillId="47" borderId="10" xfId="0" applyNumberFormat="1" applyFont="1" applyFill="1" applyBorder="1" applyAlignment="1">
      <alignment horizontal="center" vertical="center" wrapText="1"/>
    </xf>
    <xf numFmtId="0" fontId="10" fillId="47" borderId="10" xfId="0" applyNumberFormat="1" applyFont="1" applyFill="1" applyBorder="1" applyAlignment="1">
      <alignment horizontal="center" vertical="center" wrapText="1"/>
    </xf>
    <xf numFmtId="0" fontId="10" fillId="47" borderId="23" xfId="0" applyNumberFormat="1" applyFont="1" applyFill="1" applyBorder="1" applyAlignment="1">
      <alignment horizontal="center" vertical="center" wrapText="1"/>
    </xf>
    <xf numFmtId="0" fontId="9" fillId="47" borderId="10" xfId="0" applyFont="1" applyFill="1" applyBorder="1" applyAlignment="1">
      <alignment horizontal="center" vertical="center" wrapText="1"/>
    </xf>
    <xf numFmtId="1" fontId="9" fillId="47"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23" xfId="0" applyFont="1" applyFill="1" applyBorder="1" applyAlignment="1">
      <alignment horizontal="center" vertical="center"/>
    </xf>
    <xf numFmtId="1" fontId="10" fillId="48" borderId="10" xfId="0" applyNumberFormat="1" applyFont="1" applyFill="1" applyBorder="1" applyAlignment="1">
      <alignment horizontal="center" vertical="center" wrapText="1"/>
    </xf>
    <xf numFmtId="0" fontId="10" fillId="0" borderId="0" xfId="0" applyFont="1" applyAlignment="1">
      <alignment horizontal="center"/>
    </xf>
    <xf numFmtId="1" fontId="0" fillId="36" borderId="10" xfId="0" applyNumberFormat="1" applyFont="1" applyFill="1" applyBorder="1" applyAlignment="1">
      <alignment horizontal="center" vertical="center" wrapText="1"/>
    </xf>
    <xf numFmtId="1" fontId="10" fillId="49" borderId="10" xfId="0" applyNumberFormat="1" applyFont="1" applyFill="1" applyBorder="1" applyAlignment="1">
      <alignment horizontal="center" vertical="center" wrapText="1"/>
    </xf>
    <xf numFmtId="1" fontId="9" fillId="49" borderId="10" xfId="0" applyNumberFormat="1" applyFont="1" applyFill="1" applyBorder="1" applyAlignment="1">
      <alignment horizontal="center" vertical="center" wrapText="1"/>
    </xf>
    <xf numFmtId="0" fontId="2" fillId="0" borderId="22" xfId="0" applyFont="1" applyBorder="1" applyAlignment="1">
      <alignment horizontal="left" vertical="top" wrapText="1"/>
    </xf>
    <xf numFmtId="0" fontId="0" fillId="0" borderId="23"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0" fillId="0" borderId="21" xfId="0" applyFont="1" applyBorder="1" applyAlignment="1">
      <alignment horizontal="left" vertical="top" wrapText="1"/>
    </xf>
    <xf numFmtId="0" fontId="0" fillId="0" borderId="24" xfId="0" applyFont="1" applyBorder="1" applyAlignment="1">
      <alignment horizontal="left" vertical="top" wrapText="1"/>
    </xf>
    <xf numFmtId="0" fontId="24" fillId="0" borderId="10" xfId="0" applyFont="1" applyBorder="1" applyAlignment="1">
      <alignment horizontal="center" vertical="center" wrapText="1"/>
    </xf>
    <xf numFmtId="9" fontId="24" fillId="0" borderId="10" xfId="0" applyNumberFormat="1" applyFont="1" applyBorder="1" applyAlignment="1">
      <alignment horizontal="center" vertical="center" wrapText="1"/>
    </xf>
    <xf numFmtId="0" fontId="10" fillId="0" borderId="16" xfId="0" applyFont="1" applyBorder="1" applyAlignment="1">
      <alignment horizontal="center" wrapText="1"/>
    </xf>
    <xf numFmtId="0" fontId="7" fillId="0" borderId="10" xfId="0" applyFont="1" applyBorder="1" applyAlignment="1">
      <alignment horizontal="center" vertical="center" wrapText="1"/>
    </xf>
    <xf numFmtId="0" fontId="8" fillId="0" borderId="10" xfId="0" applyFont="1" applyBorder="1" applyAlignment="1">
      <alignment vertical="center" wrapText="1"/>
    </xf>
    <xf numFmtId="1"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1" fontId="8" fillId="0" borderId="10" xfId="0" applyNumberFormat="1" applyFont="1" applyBorder="1" applyAlignment="1">
      <alignment vertical="center" wrapText="1"/>
    </xf>
    <xf numFmtId="0" fontId="7" fillId="0" borderId="10" xfId="0" applyFont="1" applyBorder="1" applyAlignment="1">
      <alignment vertical="center" wrapText="1"/>
    </xf>
    <xf numFmtId="1" fontId="7" fillId="0" borderId="10" xfId="0" applyNumberFormat="1" applyFont="1" applyBorder="1" applyAlignment="1">
      <alignment horizontal="center" vertical="center" wrapText="1"/>
    </xf>
    <xf numFmtId="0" fontId="14" fillId="0" borderId="0" xfId="0" applyFont="1" applyAlignment="1">
      <alignment horizontal="center"/>
    </xf>
    <xf numFmtId="0" fontId="10" fillId="0" borderId="10" xfId="0" applyFont="1" applyBorder="1" applyAlignment="1">
      <alignment horizontal="right" wrapText="1" indent="3"/>
    </xf>
    <xf numFmtId="164" fontId="10" fillId="0" borderId="16" xfId="0" applyNumberFormat="1" applyFont="1" applyBorder="1" applyAlignment="1">
      <alignment wrapText="1"/>
    </xf>
    <xf numFmtId="164" fontId="10" fillId="0" borderId="32" xfId="0" applyNumberFormat="1" applyFont="1" applyBorder="1" applyAlignment="1">
      <alignment wrapText="1"/>
    </xf>
    <xf numFmtId="164" fontId="10" fillId="0" borderId="19" xfId="0" applyNumberFormat="1" applyFont="1" applyBorder="1" applyAlignment="1">
      <alignment wrapText="1"/>
    </xf>
    <xf numFmtId="0" fontId="10" fillId="0" borderId="10" xfId="0" applyFont="1" applyBorder="1" applyAlignment="1">
      <alignment wrapText="1"/>
    </xf>
    <xf numFmtId="0" fontId="9" fillId="37" borderId="10" xfId="0" applyFont="1" applyFill="1" applyBorder="1" applyAlignment="1">
      <alignment horizontal="center" wrapText="1"/>
    </xf>
    <xf numFmtId="0" fontId="10" fillId="38" borderId="33" xfId="0" applyFont="1" applyFill="1" applyBorder="1" applyAlignment="1">
      <alignment horizontal="center" wrapText="1"/>
    </xf>
    <xf numFmtId="0" fontId="9" fillId="35" borderId="0" xfId="0" applyFont="1" applyFill="1" applyAlignment="1">
      <alignment horizontal="center" wrapText="1"/>
    </xf>
    <xf numFmtId="0" fontId="9" fillId="0" borderId="10" xfId="0" applyFont="1" applyBorder="1" applyAlignment="1">
      <alignment horizontal="center" wrapText="1"/>
    </xf>
    <xf numFmtId="0" fontId="10" fillId="0" borderId="16" xfId="0" applyFont="1" applyBorder="1" applyAlignment="1">
      <alignment horizontal="left" vertical="top" wrapText="1"/>
    </xf>
    <xf numFmtId="0" fontId="10" fillId="0" borderId="32" xfId="0" applyFont="1" applyBorder="1" applyAlignment="1">
      <alignment horizontal="left" vertical="top" wrapText="1"/>
    </xf>
    <xf numFmtId="0" fontId="10" fillId="0" borderId="19" xfId="0" applyFont="1" applyBorder="1" applyAlignment="1">
      <alignment horizontal="left" vertical="top" wrapText="1"/>
    </xf>
    <xf numFmtId="0" fontId="9" fillId="0" borderId="16" xfId="0" applyFont="1" applyBorder="1" applyAlignment="1">
      <alignment horizontal="left" vertical="center" wrapText="1"/>
    </xf>
    <xf numFmtId="0" fontId="9" fillId="0" borderId="32" xfId="0" applyFont="1" applyBorder="1" applyAlignment="1">
      <alignment horizontal="left" vertical="center" wrapText="1"/>
    </xf>
    <xf numFmtId="0" fontId="9" fillId="0" borderId="19" xfId="0" applyFont="1" applyBorder="1" applyAlignment="1">
      <alignment horizontal="left" vertical="center" wrapText="1"/>
    </xf>
    <xf numFmtId="0" fontId="13" fillId="0" borderId="34" xfId="0" applyFont="1" applyBorder="1" applyAlignment="1">
      <alignment horizontal="center" vertical="center" wrapText="1"/>
    </xf>
    <xf numFmtId="0" fontId="9" fillId="0" borderId="10" xfId="0" applyFont="1" applyBorder="1" applyAlignment="1">
      <alignment wrapText="1"/>
    </xf>
    <xf numFmtId="0" fontId="10" fillId="0" borderId="16" xfId="0" applyFont="1" applyBorder="1" applyAlignment="1">
      <alignment horizontal="center" wrapText="1"/>
    </xf>
    <xf numFmtId="0" fontId="10" fillId="0" borderId="32" xfId="0" applyFont="1" applyBorder="1" applyAlignment="1">
      <alignment horizontal="center" wrapText="1"/>
    </xf>
    <xf numFmtId="0" fontId="10" fillId="0" borderId="19" xfId="0" applyFont="1" applyBorder="1" applyAlignment="1">
      <alignment horizontal="center" wrapText="1"/>
    </xf>
    <xf numFmtId="0" fontId="24"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9" fillId="0" borderId="0" xfId="0" applyFont="1" applyBorder="1" applyAlignment="1">
      <alignment horizontal="center" vertical="center"/>
    </xf>
    <xf numFmtId="0" fontId="7" fillId="0" borderId="17" xfId="0" applyFont="1" applyBorder="1" applyAlignment="1">
      <alignment vertical="center" wrapText="1"/>
    </xf>
    <xf numFmtId="0" fontId="7" fillId="0" borderId="13" xfId="0" applyFont="1" applyBorder="1" applyAlignment="1">
      <alignment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32" xfId="0" applyFont="1" applyBorder="1" applyAlignment="1">
      <alignment horizontal="left" vertical="center" wrapText="1"/>
    </xf>
    <xf numFmtId="0" fontId="10" fillId="0" borderId="19" xfId="0" applyFont="1" applyBorder="1" applyAlignment="1">
      <alignment horizontal="left" vertical="center" wrapText="1"/>
    </xf>
    <xf numFmtId="0" fontId="9" fillId="0" borderId="16" xfId="0" applyFont="1" applyBorder="1" applyAlignment="1">
      <alignment vertical="center" wrapText="1"/>
    </xf>
    <xf numFmtId="0" fontId="9" fillId="0" borderId="32" xfId="0" applyFont="1" applyBorder="1" applyAlignment="1">
      <alignment vertical="center" wrapText="1"/>
    </xf>
    <xf numFmtId="0" fontId="9" fillId="0" borderId="19" xfId="0" applyFont="1" applyBorder="1" applyAlignment="1">
      <alignment vertical="center" wrapText="1"/>
    </xf>
    <xf numFmtId="1" fontId="9" fillId="49" borderId="17" xfId="0" applyNumberFormat="1" applyFont="1" applyFill="1" applyBorder="1" applyAlignment="1">
      <alignment horizontal="center" vertical="center" wrapText="1"/>
    </xf>
    <xf numFmtId="1" fontId="9" fillId="49" borderId="18" xfId="0" applyNumberFormat="1" applyFont="1" applyFill="1" applyBorder="1" applyAlignment="1">
      <alignment horizontal="center" vertical="center" wrapText="1"/>
    </xf>
    <xf numFmtId="1" fontId="9" fillId="49" borderId="13" xfId="0" applyNumberFormat="1" applyFont="1" applyFill="1" applyBorder="1" applyAlignment="1">
      <alignment horizontal="center" vertical="center" wrapText="1"/>
    </xf>
    <xf numFmtId="0" fontId="13" fillId="40" borderId="10" xfId="0" applyNumberFormat="1" applyFont="1" applyFill="1" applyBorder="1" applyAlignment="1">
      <alignment horizontal="center" vertical="center" wrapText="1"/>
    </xf>
    <xf numFmtId="0" fontId="0" fillId="40" borderId="10" xfId="0" applyFill="1" applyBorder="1" applyAlignment="1">
      <alignment vertical="center" wrapText="1"/>
    </xf>
    <xf numFmtId="164" fontId="13" fillId="40" borderId="10" xfId="0" applyNumberFormat="1" applyFont="1" applyFill="1" applyBorder="1" applyAlignment="1">
      <alignment horizontal="center" vertical="center" wrapText="1"/>
    </xf>
    <xf numFmtId="0" fontId="0" fillId="40" borderId="10" xfId="0" applyFill="1" applyBorder="1" applyAlignment="1">
      <alignment horizontal="center" vertical="center" wrapText="1"/>
    </xf>
    <xf numFmtId="0" fontId="11" fillId="40" borderId="10" xfId="0" applyNumberFormat="1" applyFont="1" applyFill="1" applyBorder="1" applyAlignment="1">
      <alignment horizontal="center" vertical="center" wrapText="1"/>
    </xf>
    <xf numFmtId="0" fontId="9" fillId="41" borderId="22" xfId="0" applyFont="1" applyFill="1" applyBorder="1" applyAlignment="1">
      <alignment horizontal="center" vertical="center" wrapText="1"/>
    </xf>
    <xf numFmtId="0" fontId="13" fillId="40" borderId="10" xfId="0" applyFont="1" applyFill="1" applyBorder="1" applyAlignment="1">
      <alignment horizontal="center" vertical="center" wrapText="1"/>
    </xf>
    <xf numFmtId="0" fontId="25" fillId="40" borderId="10"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32" xfId="0" applyFont="1" applyBorder="1" applyAlignment="1">
      <alignment horizontal="center" vertical="center" wrapText="1"/>
    </xf>
    <xf numFmtId="1" fontId="9" fillId="43" borderId="17" xfId="0" applyNumberFormat="1" applyFont="1" applyFill="1" applyBorder="1" applyAlignment="1">
      <alignment horizontal="center" vertical="center" wrapText="1"/>
    </xf>
    <xf numFmtId="1" fontId="9" fillId="43" borderId="18" xfId="0" applyNumberFormat="1" applyFont="1" applyFill="1" applyBorder="1" applyAlignment="1">
      <alignment horizontal="center" vertical="center" wrapText="1"/>
    </xf>
    <xf numFmtId="1" fontId="9" fillId="43" borderId="13" xfId="0" applyNumberFormat="1" applyFont="1" applyFill="1" applyBorder="1" applyAlignment="1">
      <alignment horizontal="center" vertical="center" wrapText="1"/>
    </xf>
    <xf numFmtId="0" fontId="15" fillId="36" borderId="10" xfId="0" applyFont="1" applyFill="1" applyBorder="1" applyAlignment="1">
      <alignment horizontal="center" vertical="center"/>
    </xf>
    <xf numFmtId="0" fontId="9" fillId="47" borderId="22" xfId="0" applyFont="1" applyFill="1" applyBorder="1" applyAlignment="1">
      <alignment horizontal="center" vertical="center" wrapText="1"/>
    </xf>
    <xf numFmtId="0" fontId="9" fillId="46" borderId="22" xfId="0" applyFont="1" applyFill="1" applyBorder="1" applyAlignment="1">
      <alignment horizontal="center" vertical="center" wrapText="1"/>
    </xf>
    <xf numFmtId="0" fontId="9" fillId="45" borderId="22" xfId="0" applyFont="1" applyFill="1" applyBorder="1" applyAlignment="1">
      <alignment horizontal="center" vertical="center" wrapText="1"/>
    </xf>
    <xf numFmtId="0" fontId="9" fillId="44" borderId="22" xfId="0" applyFont="1" applyFill="1" applyBorder="1" applyAlignment="1">
      <alignment horizontal="center" vertical="center" wrapText="1"/>
    </xf>
    <xf numFmtId="0" fontId="9" fillId="44" borderId="20" xfId="0" applyFont="1" applyFill="1" applyBorder="1" applyAlignment="1">
      <alignment horizontal="center" vertical="center" wrapText="1"/>
    </xf>
    <xf numFmtId="0" fontId="9" fillId="37" borderId="35" xfId="0" applyFont="1" applyFill="1" applyBorder="1" applyAlignment="1">
      <alignment horizontal="center" vertical="center" wrapText="1"/>
    </xf>
    <xf numFmtId="0" fontId="9" fillId="37" borderId="36" xfId="0" applyFont="1" applyFill="1" applyBorder="1" applyAlignment="1">
      <alignment horizontal="center" vertical="center" wrapText="1"/>
    </xf>
    <xf numFmtId="0" fontId="9" fillId="37" borderId="31" xfId="0" applyFont="1" applyFill="1" applyBorder="1" applyAlignment="1">
      <alignment horizontal="center" vertical="center" wrapText="1"/>
    </xf>
    <xf numFmtId="0" fontId="9" fillId="42" borderId="22" xfId="0" applyFont="1" applyFill="1" applyBorder="1" applyAlignment="1">
      <alignment horizontal="center" vertical="center" wrapText="1"/>
    </xf>
    <xf numFmtId="1" fontId="0" fillId="0" borderId="16" xfId="0" applyNumberFormat="1" applyFont="1" applyBorder="1" applyAlignment="1">
      <alignment horizontal="center" wrapText="1"/>
    </xf>
    <xf numFmtId="1" fontId="0" fillId="0" borderId="32" xfId="0" applyNumberFormat="1" applyFont="1" applyBorder="1" applyAlignment="1">
      <alignment horizontal="center" wrapText="1"/>
    </xf>
    <xf numFmtId="1" fontId="0" fillId="0" borderId="37" xfId="0" applyNumberFormat="1" applyFont="1" applyBorder="1" applyAlignment="1">
      <alignment horizontal="center" wrapText="1"/>
    </xf>
    <xf numFmtId="0" fontId="0" fillId="37" borderId="22"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49" borderId="35" xfId="0" applyFont="1" applyFill="1" applyBorder="1" applyAlignment="1">
      <alignment horizontal="center" vertical="center" wrapText="1"/>
    </xf>
    <xf numFmtId="0" fontId="0" fillId="49" borderId="36" xfId="0" applyFont="1" applyFill="1" applyBorder="1" applyAlignment="1">
      <alignment horizontal="center" vertical="center" wrapText="1"/>
    </xf>
    <xf numFmtId="0" fontId="0" fillId="50" borderId="22" xfId="0" applyFont="1" applyFill="1" applyBorder="1" applyAlignment="1">
      <alignment horizontal="center" vertical="center" wrapText="1"/>
    </xf>
    <xf numFmtId="0" fontId="20" fillId="0" borderId="0" xfId="0" applyFont="1" applyAlignment="1">
      <alignment/>
    </xf>
    <xf numFmtId="0" fontId="0" fillId="0" borderId="0" xfId="0" applyAlignment="1">
      <alignment/>
    </xf>
    <xf numFmtId="0" fontId="19" fillId="0" borderId="0" xfId="0" applyFont="1" applyAlignment="1">
      <alignment/>
    </xf>
    <xf numFmtId="0" fontId="19" fillId="38" borderId="38" xfId="0" applyFont="1" applyFill="1" applyBorder="1" applyAlignment="1">
      <alignment horizontal="center" vertical="center" wrapText="1"/>
    </xf>
    <xf numFmtId="0" fontId="19" fillId="38" borderId="39" xfId="0" applyFont="1" applyFill="1" applyBorder="1" applyAlignment="1">
      <alignment horizontal="center" vertical="center" wrapText="1"/>
    </xf>
    <xf numFmtId="0" fontId="19" fillId="38" borderId="40" xfId="0" applyFont="1" applyFill="1" applyBorder="1" applyAlignment="1">
      <alignment horizontal="center" vertical="center" wrapText="1"/>
    </xf>
    <xf numFmtId="0" fontId="0" fillId="42" borderId="22" xfId="0" applyFont="1" applyFill="1" applyBorder="1" applyAlignment="1">
      <alignment horizontal="center" vertical="center" wrapText="1"/>
    </xf>
    <xf numFmtId="0" fontId="18" fillId="36" borderId="0" xfId="0" applyFont="1" applyFill="1" applyBorder="1" applyAlignment="1">
      <alignment horizontal="center" vertical="center"/>
    </xf>
    <xf numFmtId="0" fontId="0" fillId="41" borderId="22" xfId="0" applyFont="1" applyFill="1" applyBorder="1" applyAlignment="1">
      <alignment horizontal="center" vertical="center" wrapText="1"/>
    </xf>
    <xf numFmtId="2" fontId="0" fillId="37" borderId="16" xfId="0" applyNumberFormat="1" applyFont="1" applyFill="1" applyBorder="1" applyAlignment="1">
      <alignment horizontal="center" vertical="center" wrapText="1"/>
    </xf>
    <xf numFmtId="2" fontId="0" fillId="37" borderId="32" xfId="0" applyNumberFormat="1"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3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23" xfId="0" applyFont="1" applyFill="1" applyBorder="1" applyAlignment="1">
      <alignment horizontal="center" vertical="center"/>
    </xf>
    <xf numFmtId="0" fontId="4" fillId="34" borderId="41"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19" xfId="0" applyBorder="1" applyAlignment="1">
      <alignment horizontal="center" vertical="center" wrapText="1"/>
    </xf>
    <xf numFmtId="0" fontId="2" fillId="37"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2" fillId="37" borderId="16" xfId="0" applyFont="1" applyFill="1" applyBorder="1" applyAlignment="1">
      <alignment horizontal="center" vertical="center"/>
    </xf>
    <xf numFmtId="0" fontId="2" fillId="37" borderId="32" xfId="0" applyFont="1" applyFill="1" applyBorder="1" applyAlignment="1">
      <alignment horizontal="center" vertical="center"/>
    </xf>
    <xf numFmtId="0" fontId="2" fillId="37" borderId="19" xfId="0" applyFont="1" applyFill="1" applyBorder="1" applyAlignment="1">
      <alignment horizontal="center" vertical="center"/>
    </xf>
    <xf numFmtId="0" fontId="4" fillId="34" borderId="43" xfId="0" applyFont="1" applyFill="1" applyBorder="1" applyAlignment="1">
      <alignment horizontal="center" vertical="center" wrapText="1"/>
    </xf>
    <xf numFmtId="0" fontId="4" fillId="34" borderId="44"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5" fillId="35" borderId="41" xfId="0" applyNumberFormat="1" applyFont="1" applyFill="1" applyBorder="1" applyAlignment="1">
      <alignment horizontal="center" vertical="center" wrapText="1"/>
    </xf>
    <xf numFmtId="1" fontId="5" fillId="35" borderId="32" xfId="0" applyNumberFormat="1" applyFont="1" applyFill="1" applyBorder="1" applyAlignment="1">
      <alignment horizontal="center" vertical="center" wrapText="1"/>
    </xf>
    <xf numFmtId="1" fontId="5" fillId="35" borderId="19"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788E1E"/>
      <rgbColor rgb="00FFFFFF"/>
      <rgbColor rgb="00FF0000"/>
      <rgbColor rgb="0000FF00"/>
      <rgbColor rgb="000000FF"/>
      <rgbColor rgb="00FFFF00"/>
      <rgbColor rgb="00FF00FF"/>
      <rgbColor rgb="0000FFFF"/>
      <rgbColor rgb="00004730"/>
      <rgbColor rgb="00008000"/>
      <rgbColor rgb="008A7967"/>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6F1E"/>
      <rgbColor rgb="00666699"/>
      <rgbColor rgb="00969696"/>
      <rgbColor rgb="00807F83"/>
      <rgbColor rgb="00339966"/>
      <rgbColor rgb="00007698"/>
      <rgbColor rgb="00C2A204"/>
      <rgbColor rgb="00B41E39"/>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Overall Percentage Score by Component: </a:t>
            </a:r>
            <a:r>
              <a:rPr lang="en-US" cap="none" sz="1400" b="1" i="1" u="none" baseline="0">
                <a:solidFill>
                  <a:srgbClr val="333333"/>
                </a:solidFill>
              </a:rPr>
              <a:t>../Organization Name</a:t>
            </a:r>
          </a:p>
        </c:rich>
      </c:tx>
      <c:layout>
        <c:manualLayout>
          <c:xMode val="factor"/>
          <c:yMode val="factor"/>
          <c:x val="0.034"/>
          <c:y val="-0.004"/>
        </c:manualLayout>
      </c:layout>
      <c:spPr>
        <a:noFill/>
        <a:ln w="3175">
          <a:noFill/>
        </a:ln>
      </c:spPr>
    </c:title>
    <c:plotArea>
      <c:layout>
        <c:manualLayout>
          <c:xMode val="edge"/>
          <c:yMode val="edge"/>
          <c:x val="0.025"/>
          <c:y val="0.2915"/>
          <c:w val="0.9555"/>
          <c:h val="0.625"/>
        </c:manualLayout>
      </c:layout>
      <c:barChart>
        <c:barDir val="col"/>
        <c:grouping val="clustered"/>
        <c:varyColors val="0"/>
        <c:ser>
          <c:idx val="0"/>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Lit>
              <c:ptCount val="10"/>
              <c:pt idx="0">
                <c:v>Leadership &amp; Governance</c:v>
              </c:pt>
              <c:pt idx="1">
                <c:v>Structures &amp; Systems</c:v>
              </c:pt>
              <c:pt idx="2">
                <c:v>Human Resources</c:v>
              </c:pt>
              <c:pt idx="3">
                <c:v>Financial Management</c:v>
              </c:pt>
              <c:pt idx="4">
                <c:v>Grant Management</c:v>
              </c:pt>
              <c:pt idx="5">
                <c:v>Program Management</c:v>
              </c:pt>
              <c:pt idx="6">
                <c:v>Planning, M&amp;E</c:v>
              </c:pt>
              <c:pt idx="7">
                <c:v>Partnerships</c:v>
              </c:pt>
              <c:pt idx="8">
                <c:v>Knowledge Management</c:v>
              </c:pt>
              <c:pt idx="9">
                <c:v>Overall Score</c:v>
              </c:pt>
            </c:strLit>
          </c:cat>
          <c:val>
            <c:numRef>
              <c:f>('Summary Results'!$D$11,'Summary Results'!$D$18,'Summary Results'!$D$27,'Summary Results'!$D$40,'Summary Results'!$D$44,'Summary Results'!$D$51,'Summary Results'!$D$57,'Summary Results'!$D$63,'Summary Results'!$D$66,'Summary Results'!$D$67)</c:f>
              <c:numCache/>
            </c:numRef>
          </c:val>
        </c:ser>
        <c:ser>
          <c:idx val="1"/>
          <c:order val="1"/>
          <c:tx>
            <c:v>Evaluators</c:v>
          </c:tx>
          <c:spPr>
            <a:solidFill>
              <a:srgbClr val="E36F1E"/>
            </a:solidFill>
            <a:ln w="12700">
              <a:solidFill>
                <a:srgbClr val="788E1E"/>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Lit>
              <c:ptCount val="10"/>
              <c:pt idx="0">
                <c:v>Leadership &amp; Governance</c:v>
              </c:pt>
              <c:pt idx="1">
                <c:v>Structures &amp; Systems</c:v>
              </c:pt>
              <c:pt idx="2">
                <c:v>Human Resources</c:v>
              </c:pt>
              <c:pt idx="3">
                <c:v>Financial Management</c:v>
              </c:pt>
              <c:pt idx="4">
                <c:v>Grant Management</c:v>
              </c:pt>
              <c:pt idx="5">
                <c:v>Program Management</c:v>
              </c:pt>
              <c:pt idx="6">
                <c:v>Planning, M&amp;E</c:v>
              </c:pt>
              <c:pt idx="7">
                <c:v>Partnerships</c:v>
              </c:pt>
              <c:pt idx="8">
                <c:v>Knowledge Management</c:v>
              </c:pt>
              <c:pt idx="9">
                <c:v>Overall Score</c:v>
              </c:pt>
            </c:strLit>
          </c:cat>
          <c:val>
            <c:numRef>
              <c:f>('Summary Results'!$G$11,'Summary Results'!$G$18,'Summary Results'!$G$27,'Summary Results'!$G$40,'Summary Results'!$G$44,'Summary Results'!$G$51,'Summary Results'!$G$57,'Summary Results'!$G$63,'Summary Results'!$G$66,'Summary Results'!$G$67)</c:f>
              <c:numCache/>
            </c:numRef>
          </c:val>
        </c:ser>
        <c:axId val="27084558"/>
        <c:axId val="42434431"/>
      </c:barChart>
      <c:catAx>
        <c:axId val="27084558"/>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42434431"/>
        <c:crosses val="autoZero"/>
        <c:auto val="1"/>
        <c:lblOffset val="100"/>
        <c:tickLblSkip val="1"/>
        <c:noMultiLvlLbl val="0"/>
      </c:catAx>
      <c:valAx>
        <c:axId val="42434431"/>
        <c:scaling>
          <c:orientation val="minMax"/>
        </c:scaling>
        <c:axPos val="l"/>
        <c:title>
          <c:tx>
            <c:rich>
              <a:bodyPr vert="horz" rot="-5400000" anchor="ctr"/>
              <a:lstStyle/>
              <a:p>
                <a:pPr algn="ctr">
                  <a:defRPr/>
                </a:pPr>
                <a:r>
                  <a:rPr lang="en-US" cap="none" sz="1200" b="1" i="0" u="none" baseline="0">
                    <a:solidFill>
                      <a:srgbClr val="333333"/>
                    </a:solidFill>
                  </a:rPr>
                  <a:t>Score</a:t>
                </a:r>
              </a:p>
            </c:rich>
          </c:tx>
          <c:layout>
            <c:manualLayout>
              <c:xMode val="factor"/>
              <c:yMode val="factor"/>
              <c:x val="0.00525"/>
              <c:y val="0.0125"/>
            </c:manualLayout>
          </c:layout>
          <c:overlay val="0"/>
          <c:spPr>
            <a:noFill/>
            <a:ln w="3175">
              <a:noFill/>
            </a:ln>
          </c:spPr>
        </c:title>
        <c:delete val="1"/>
        <c:majorTickMark val="out"/>
        <c:minorTickMark val="none"/>
        <c:tickLblPos val="nextTo"/>
        <c:crossAx val="27084558"/>
        <c:crossesAt val="1"/>
        <c:crossBetween val="between"/>
        <c:dispUnits/>
      </c:valAx>
      <c:spPr>
        <a:solidFill>
          <a:srgbClr val="FFFFFF"/>
        </a:solidFill>
        <a:ln w="3175">
          <a:noFill/>
        </a:ln>
      </c:spPr>
    </c:plotArea>
    <c:legend>
      <c:legendPos val="r"/>
      <c:layout>
        <c:manualLayout>
          <c:xMode val="edge"/>
          <c:yMode val="edge"/>
          <c:x val="0.4155"/>
          <c:y val="0.9015"/>
          <c:w val="0.23525"/>
          <c:h val="0.0787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200" b="0" i="0" u="none" baseline="0">
          <a:solidFill>
            <a:srgbClr val="788E1E"/>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Grant Management</a:t>
            </a:r>
          </a:p>
        </c:rich>
      </c:tx>
      <c:layout>
        <c:manualLayout>
          <c:xMode val="factor"/>
          <c:yMode val="factor"/>
          <c:x val="0.00325"/>
          <c:y val="-0.0035"/>
        </c:manualLayout>
      </c:layout>
      <c:spPr>
        <a:noFill/>
        <a:ln w="3175">
          <a:noFill/>
        </a:ln>
      </c:spPr>
    </c:title>
    <c:plotArea>
      <c:layout>
        <c:manualLayout>
          <c:xMode val="edge"/>
          <c:yMode val="edge"/>
          <c:x val="0.05575"/>
          <c:y val="0.218"/>
          <c:w val="0.9215"/>
          <c:h val="0.6655"/>
        </c:manualLayout>
      </c:layout>
      <c:barChart>
        <c:barDir val="col"/>
        <c:grouping val="clustered"/>
        <c:varyColors val="0"/>
        <c:ser>
          <c:idx val="0"/>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'5. Sub-Grants Management'!$H$4:$H$6</c:f>
              <c:strCache>
                <c:ptCount val="3"/>
                <c:pt idx="0">
                  <c:v>5.1 Sub-Grants Management System</c:v>
                </c:pt>
                <c:pt idx="1">
                  <c:v>5.2 Grant Management Staff</c:v>
                </c:pt>
                <c:pt idx="2">
                  <c:v>5.3 Grants Monitoring and Reporting</c:v>
                </c:pt>
              </c:strCache>
            </c:strRef>
          </c:cat>
          <c:val>
            <c:numRef>
              <c:f>'5. Sub-Grants Management'!$J$4:$J$6</c:f>
              <c:numCache>
                <c:ptCount val="3"/>
                <c:pt idx="0">
                  <c:v>0</c:v>
                </c:pt>
                <c:pt idx="1">
                  <c:v>0</c:v>
                </c:pt>
                <c:pt idx="2">
                  <c:v>0</c:v>
                </c:pt>
              </c:numCache>
            </c:numRef>
          </c:val>
        </c:ser>
        <c:ser>
          <c:idx val="1"/>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'5. Sub-Grants Management'!$H$4:$H$6</c:f>
              <c:strCache>
                <c:ptCount val="3"/>
                <c:pt idx="0">
                  <c:v>5.1 Sub-Grants Management System</c:v>
                </c:pt>
                <c:pt idx="1">
                  <c:v>5.2 Grant Management Staff</c:v>
                </c:pt>
                <c:pt idx="2">
                  <c:v>5.3 Grants Monitoring and Reporting</c:v>
                </c:pt>
              </c:strCache>
            </c:strRef>
          </c:cat>
          <c:val>
            <c:numRef>
              <c:f>'5. Sub-Grants Management'!$L$4:$L$6</c:f>
              <c:numCache>
                <c:ptCount val="3"/>
                <c:pt idx="0">
                  <c:v>0</c:v>
                </c:pt>
                <c:pt idx="1">
                  <c:v>0</c:v>
                </c:pt>
                <c:pt idx="2">
                  <c:v>0</c:v>
                </c:pt>
              </c:numCache>
            </c:numRef>
          </c:val>
        </c:ser>
        <c:axId val="12324680"/>
        <c:axId val="43813257"/>
      </c:barChart>
      <c:catAx>
        <c:axId val="12324680"/>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25" b="0" i="0" u="none" baseline="0">
                <a:solidFill>
                  <a:srgbClr val="333333"/>
                </a:solidFill>
              </a:defRPr>
            </a:pPr>
          </a:p>
        </c:txPr>
        <c:crossAx val="43813257"/>
        <c:crosses val="autoZero"/>
        <c:auto val="1"/>
        <c:lblOffset val="100"/>
        <c:tickLblSkip val="1"/>
        <c:noMultiLvlLbl val="0"/>
      </c:catAx>
      <c:valAx>
        <c:axId val="43813257"/>
        <c:scaling>
          <c:orientation val="minMax"/>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825"/>
              <c:y val="0.00575"/>
            </c:manualLayout>
          </c:layout>
          <c:overlay val="0"/>
          <c:spPr>
            <a:noFill/>
            <a:ln w="3175">
              <a:noFill/>
            </a:ln>
          </c:spPr>
        </c:title>
        <c:delete val="1"/>
        <c:majorTickMark val="out"/>
        <c:minorTickMark val="none"/>
        <c:tickLblPos val="nextTo"/>
        <c:crossAx val="12324680"/>
        <c:crossesAt val="1"/>
        <c:crossBetween val="between"/>
        <c:dispUnits/>
      </c:valAx>
      <c:spPr>
        <a:solidFill>
          <a:srgbClr val="FFFFFF"/>
        </a:solidFill>
        <a:ln w="3175">
          <a:noFill/>
        </a:ln>
      </c:spPr>
    </c:plotArea>
    <c:legend>
      <c:legendPos val="r"/>
      <c:layout>
        <c:manualLayout>
          <c:xMode val="edge"/>
          <c:yMode val="edge"/>
          <c:x val="0.37425"/>
          <c:y val="0.901"/>
          <c:w val="0.2855"/>
          <c:h val="0.06725"/>
        </c:manualLayout>
      </c:layout>
      <c:overlay val="0"/>
      <c:spPr>
        <a:solidFill>
          <a:srgbClr val="FFFFFF"/>
        </a:solidFill>
        <a:ln w="3175">
          <a:solidFill>
            <a:srgbClr val="333333"/>
          </a:solidFill>
        </a:ln>
      </c:spPr>
      <c:txPr>
        <a:bodyPr vert="horz" rot="0"/>
        <a:lstStyle/>
        <a:p>
          <a:pPr>
            <a:defRPr lang="en-US" cap="none" sz="950"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025" b="0" i="0" u="none" baseline="0">
          <a:solidFill>
            <a:srgbClr val="333333"/>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Comparison of unweighted and weighted score for both Participants and Evaluators</a:t>
            </a:r>
          </a:p>
        </c:rich>
      </c:tx>
      <c:layout>
        <c:manualLayout>
          <c:xMode val="factor"/>
          <c:yMode val="factor"/>
          <c:x val="0.0125"/>
          <c:y val="-0.0045"/>
        </c:manualLayout>
      </c:layout>
      <c:spPr>
        <a:noFill/>
        <a:ln w="3175">
          <a:noFill/>
        </a:ln>
      </c:spPr>
    </c:title>
    <c:plotArea>
      <c:layout>
        <c:manualLayout>
          <c:xMode val="edge"/>
          <c:yMode val="edge"/>
          <c:x val="0.06125"/>
          <c:y val="0.3875"/>
          <c:w val="0.9145"/>
          <c:h val="0.49975"/>
        </c:manualLayout>
      </c:layout>
      <c:barChart>
        <c:barDir val="col"/>
        <c:grouping val="clustered"/>
        <c:varyColors val="0"/>
        <c:ser>
          <c:idx val="0"/>
          <c:order val="0"/>
          <c:tx>
            <c:v>Unweighted</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2"/>
              <c:pt idx="0">
                <c:v>Participants</c:v>
              </c:pt>
              <c:pt idx="1">
                <c:v> Evaluators</c:v>
              </c:pt>
            </c:strLit>
          </c:cat>
          <c:val>
            <c:numRef>
              <c:f>'[1]Summary Results'!$C$293:$D$293</c:f>
              <c:numCache>
                <c:ptCount val="2"/>
                <c:pt idx="0">
                  <c:v>0</c:v>
                </c:pt>
                <c:pt idx="1">
                  <c:v>0</c:v>
                </c:pt>
              </c:numCache>
            </c:numRef>
          </c:val>
        </c:ser>
        <c:ser>
          <c:idx val="1"/>
          <c:order val="1"/>
          <c:tx>
            <c:v>Weighted</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2"/>
              <c:pt idx="0">
                <c:v>Participants</c:v>
              </c:pt>
              <c:pt idx="1">
                <c:v> Evaluators</c:v>
              </c:pt>
            </c:strLit>
          </c:cat>
          <c:val>
            <c:numRef>
              <c:f>'[1]Summary Results'!$F$293:$G$293</c:f>
              <c:numCache>
                <c:ptCount val="2"/>
                <c:pt idx="0">
                  <c:v>0</c:v>
                </c:pt>
                <c:pt idx="1">
                  <c:v>0</c:v>
                </c:pt>
              </c:numCache>
            </c:numRef>
          </c:val>
        </c:ser>
        <c:axId val="58774994"/>
        <c:axId val="59212899"/>
      </c:barChart>
      <c:catAx>
        <c:axId val="58774994"/>
        <c:scaling>
          <c:orientation val="minMax"/>
        </c:scaling>
        <c:axPos val="b"/>
        <c:delete val="0"/>
        <c:numFmt formatCode="General" sourceLinked="1"/>
        <c:majorTickMark val="out"/>
        <c:minorTickMark val="none"/>
        <c:tickLblPos val="nextTo"/>
        <c:spPr>
          <a:ln w="3175">
            <a:solidFill>
              <a:srgbClr val="333333"/>
            </a:solidFill>
          </a:ln>
        </c:spPr>
        <c:crossAx val="59212899"/>
        <c:crosses val="autoZero"/>
        <c:auto val="1"/>
        <c:lblOffset val="100"/>
        <c:tickLblSkip val="1"/>
        <c:noMultiLvlLbl val="0"/>
      </c:catAx>
      <c:valAx>
        <c:axId val="59212899"/>
        <c:scaling>
          <c:orientation val="minMax"/>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975"/>
              <c:y val="0"/>
            </c:manualLayout>
          </c:layout>
          <c:overlay val="0"/>
          <c:spPr>
            <a:noFill/>
            <a:ln w="3175">
              <a:noFill/>
            </a:ln>
          </c:spPr>
        </c:title>
        <c:delete val="1"/>
        <c:majorTickMark val="out"/>
        <c:minorTickMark val="none"/>
        <c:tickLblPos val="nextTo"/>
        <c:crossAx val="58774994"/>
        <c:crossesAt val="1"/>
        <c:crossBetween val="between"/>
        <c:dispUnits/>
      </c:valAx>
      <c:spPr>
        <a:solidFill>
          <a:srgbClr val="FFFFFF"/>
        </a:solidFill>
        <a:ln w="3175">
          <a:noFill/>
        </a:ln>
      </c:spPr>
    </c:plotArea>
    <c:legend>
      <c:legendPos val="r"/>
      <c:layout>
        <c:manualLayout>
          <c:xMode val="edge"/>
          <c:yMode val="edge"/>
          <c:x val="0.362"/>
          <c:y val="0.8795"/>
          <c:w val="0.45825"/>
          <c:h val="0.10725"/>
        </c:manualLayout>
      </c:layout>
      <c:overlay val="0"/>
      <c:spPr>
        <a:solidFill>
          <a:srgbClr val="FFFFFF"/>
        </a:solidFill>
        <a:ln w="3175">
          <a:solidFill>
            <a:srgbClr val="333333"/>
          </a:solidFill>
        </a:ln>
      </c:spPr>
      <c:txPr>
        <a:bodyPr vert="horz" rot="0"/>
        <a:lstStyle/>
        <a:p>
          <a:pPr>
            <a:defRPr lang="en-US" cap="none" sz="925" b="0"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100" b="0" i="0" u="none" baseline="0">
          <a:solidFill>
            <a:srgbClr val="333333"/>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Leadership &amp; Governance</a:t>
            </a:r>
          </a:p>
        </c:rich>
      </c:tx>
      <c:layout>
        <c:manualLayout>
          <c:xMode val="factor"/>
          <c:yMode val="factor"/>
          <c:x val="0.02025"/>
          <c:y val="0"/>
        </c:manualLayout>
      </c:layout>
      <c:spPr>
        <a:noFill/>
        <a:ln w="3175">
          <a:noFill/>
        </a:ln>
      </c:spPr>
    </c:title>
    <c:plotArea>
      <c:layout>
        <c:manualLayout>
          <c:xMode val="edge"/>
          <c:yMode val="edge"/>
          <c:x val="0.0515"/>
          <c:y val="0.1265"/>
          <c:w val="0.7615"/>
          <c:h val="0.689"/>
        </c:manualLayout>
      </c:layout>
      <c:barChart>
        <c:barDir val="col"/>
        <c:grouping val="clustered"/>
        <c:varyColors val="0"/>
        <c:ser>
          <c:idx val="0"/>
          <c:order val="0"/>
          <c:tx>
            <c:v>Participants</c:v>
          </c:tx>
          <c:spPr>
            <a:solidFill>
              <a:srgbClr val="004730"/>
            </a:solidFill>
            <a:ln w="12700">
              <a:solidFill>
                <a:srgbClr val="333333"/>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'1. Leadership &amp; Governance'!$H$4:$H$9</c:f>
              <c:strCache/>
            </c:strRef>
          </c:cat>
          <c:val>
            <c:numRef>
              <c:f>'1. Leadership &amp; Governance'!$J$4:$J$9</c:f>
              <c:numCache/>
            </c:numRef>
          </c:val>
        </c:ser>
        <c:ser>
          <c:idx val="1"/>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'1. Leadership &amp; Governance'!$H$4:$H$9</c:f>
              <c:strCache/>
            </c:strRef>
          </c:cat>
          <c:val>
            <c:numRef>
              <c:f>'1. Leadership &amp; Governance'!$L$4:$L$9</c:f>
              <c:numCache/>
            </c:numRef>
          </c:val>
        </c:ser>
        <c:axId val="63154044"/>
        <c:axId val="31515485"/>
      </c:barChart>
      <c:catAx>
        <c:axId val="63154044"/>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31515485"/>
        <c:crosses val="autoZero"/>
        <c:auto val="1"/>
        <c:lblOffset val="100"/>
        <c:tickLblSkip val="1"/>
        <c:noMultiLvlLbl val="0"/>
      </c:catAx>
      <c:valAx>
        <c:axId val="31515485"/>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75"/>
              <c:y val="-0.062"/>
            </c:manualLayout>
          </c:layout>
          <c:overlay val="0"/>
          <c:spPr>
            <a:noFill/>
            <a:ln w="3175">
              <a:noFill/>
            </a:ln>
          </c:spPr>
        </c:title>
        <c:delete val="1"/>
        <c:majorTickMark val="out"/>
        <c:minorTickMark val="none"/>
        <c:tickLblPos val="nextTo"/>
        <c:crossAx val="63154044"/>
        <c:crossesAt val="1"/>
        <c:crossBetween val="between"/>
        <c:dispUnits/>
        <c:majorUnit val="10"/>
      </c:valAx>
      <c:spPr>
        <a:solidFill>
          <a:srgbClr val="FFFFFF"/>
        </a:solidFill>
        <a:ln w="3175">
          <a:noFill/>
        </a:ln>
      </c:spPr>
    </c:plotArea>
    <c:legend>
      <c:legendPos val="r"/>
      <c:layout>
        <c:manualLayout>
          <c:xMode val="edge"/>
          <c:yMode val="edge"/>
          <c:x val="0.493"/>
          <c:y val="0.88475"/>
          <c:w val="0.31725"/>
          <c:h val="0.0577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750" b="0" i="0" u="none" baseline="0">
          <a:solidFill>
            <a:srgbClr val="788E1E"/>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Structures and Systems </a:t>
            </a:r>
          </a:p>
        </c:rich>
      </c:tx>
      <c:layout>
        <c:manualLayout>
          <c:xMode val="factor"/>
          <c:yMode val="factor"/>
          <c:x val="-0.00625"/>
          <c:y val="0.003"/>
        </c:manualLayout>
      </c:layout>
      <c:spPr>
        <a:noFill/>
        <a:ln w="3175">
          <a:noFill/>
        </a:ln>
      </c:spPr>
    </c:title>
    <c:plotArea>
      <c:layout>
        <c:manualLayout>
          <c:xMode val="edge"/>
          <c:yMode val="edge"/>
          <c:x val="0.0435"/>
          <c:y val="0.249"/>
          <c:w val="0.77275"/>
          <c:h val="0.637"/>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'2. Structures &amp; Systems'!$H$4:$H$10</c:f>
              <c:strCache/>
            </c:strRef>
          </c:cat>
          <c:val>
            <c:numRef>
              <c:f>'2. Structures &amp; Systems'!$J$4:$J$10</c:f>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'2. Structures &amp; Systems'!$H$4:$H$10</c:f>
              <c:strCache/>
            </c:strRef>
          </c:cat>
          <c:val>
            <c:numRef>
              <c:f>'2. Structures &amp; Systems'!$L$4:$L$10</c:f>
              <c:numCache/>
            </c:numRef>
          </c:val>
        </c:ser>
        <c:axId val="15203910"/>
        <c:axId val="2617463"/>
      </c:barChart>
      <c:catAx>
        <c:axId val="15203910"/>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25" b="0" i="0" u="none" baseline="0">
                <a:solidFill>
                  <a:srgbClr val="333333"/>
                </a:solidFill>
              </a:defRPr>
            </a:pPr>
          </a:p>
        </c:txPr>
        <c:crossAx val="2617463"/>
        <c:crosses val="autoZero"/>
        <c:auto val="1"/>
        <c:lblOffset val="100"/>
        <c:tickLblSkip val="1"/>
        <c:noMultiLvlLbl val="0"/>
      </c:catAx>
      <c:valAx>
        <c:axId val="2617463"/>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4"/>
              <c:y val="0.04"/>
            </c:manualLayout>
          </c:layout>
          <c:overlay val="0"/>
          <c:spPr>
            <a:noFill/>
            <a:ln w="3175">
              <a:noFill/>
            </a:ln>
          </c:spPr>
        </c:title>
        <c:delete val="1"/>
        <c:majorTickMark val="out"/>
        <c:minorTickMark val="none"/>
        <c:tickLblPos val="nextTo"/>
        <c:crossAx val="15203910"/>
        <c:crossesAt val="1"/>
        <c:crossBetween val="between"/>
        <c:dispUnits/>
        <c:majorUnit val="10"/>
        <c:minorUnit val="2"/>
      </c:valAx>
      <c:spPr>
        <a:solidFill>
          <a:srgbClr val="FFFFFF"/>
        </a:solidFill>
        <a:ln w="3175">
          <a:noFill/>
        </a:ln>
      </c:spPr>
    </c:plotArea>
    <c:legend>
      <c:legendPos val="r"/>
      <c:layout>
        <c:manualLayout>
          <c:xMode val="edge"/>
          <c:yMode val="edge"/>
          <c:x val="0.34675"/>
          <c:y val="0.8855"/>
          <c:w val="0.25975"/>
          <c:h val="0.07125"/>
        </c:manualLayout>
      </c:layout>
      <c:overlay val="0"/>
      <c:spPr>
        <a:solidFill>
          <a:srgbClr val="FFFFFF"/>
        </a:solidFill>
        <a:ln w="3175">
          <a:solidFill>
            <a:srgbClr val="788E1E"/>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000" b="0" i="0" u="none" baseline="0">
          <a:solidFill>
            <a:srgbClr val="788E1E"/>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Human Resources</a:t>
            </a:r>
          </a:p>
        </c:rich>
      </c:tx>
      <c:layout>
        <c:manualLayout>
          <c:xMode val="factor"/>
          <c:yMode val="factor"/>
          <c:x val="-0.00575"/>
          <c:y val="-0.004"/>
        </c:manualLayout>
      </c:layout>
      <c:spPr>
        <a:noFill/>
        <a:ln w="3175">
          <a:noFill/>
        </a:ln>
      </c:spPr>
    </c:title>
    <c:plotArea>
      <c:layout>
        <c:manualLayout>
          <c:xMode val="edge"/>
          <c:yMode val="edge"/>
          <c:x val="0.03375"/>
          <c:y val="0.32"/>
          <c:w val="0.848"/>
          <c:h val="0.491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'3. Human Resources'!$H$4:$H$12</c:f>
              <c:strCache/>
            </c:strRef>
          </c:cat>
          <c:val>
            <c:numRef>
              <c:f>'3. Human Resources'!$J$4:$J$12</c:f>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'3. Human Resources'!$H$4:$H$12</c:f>
              <c:strCache/>
            </c:strRef>
          </c:cat>
          <c:val>
            <c:numRef>
              <c:f>'3. Human Resources'!$L$4:$L$12</c:f>
              <c:numCache/>
            </c:numRef>
          </c:val>
        </c:ser>
        <c:axId val="23557168"/>
        <c:axId val="10687921"/>
      </c:barChart>
      <c:catAx>
        <c:axId val="23557168"/>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25" b="0" i="0" u="none" baseline="0">
                <a:solidFill>
                  <a:srgbClr val="333333"/>
                </a:solidFill>
              </a:defRPr>
            </a:pPr>
          </a:p>
        </c:txPr>
        <c:crossAx val="10687921"/>
        <c:crosses val="autoZero"/>
        <c:auto val="1"/>
        <c:lblOffset val="100"/>
        <c:tickLblSkip val="1"/>
        <c:noMultiLvlLbl val="0"/>
      </c:catAx>
      <c:valAx>
        <c:axId val="10687921"/>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5"/>
              <c:y val="0.02125"/>
            </c:manualLayout>
          </c:layout>
          <c:overlay val="0"/>
          <c:spPr>
            <a:noFill/>
            <a:ln w="3175">
              <a:noFill/>
            </a:ln>
          </c:spPr>
        </c:title>
        <c:delete val="1"/>
        <c:majorTickMark val="out"/>
        <c:minorTickMark val="none"/>
        <c:tickLblPos val="nextTo"/>
        <c:crossAx val="23557168"/>
        <c:crossesAt val="1"/>
        <c:crossBetween val="between"/>
        <c:dispUnits/>
        <c:majorUnit val="10"/>
      </c:valAx>
      <c:spPr>
        <a:solidFill>
          <a:srgbClr val="FFFFFF"/>
        </a:solidFill>
        <a:ln w="3175">
          <a:noFill/>
        </a:ln>
      </c:spPr>
    </c:plotArea>
    <c:legend>
      <c:legendPos val="r"/>
      <c:layout>
        <c:manualLayout>
          <c:xMode val="edge"/>
          <c:yMode val="edge"/>
          <c:x val="0.38175"/>
          <c:y val="0.8795"/>
          <c:w val="0.28325"/>
          <c:h val="0.10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788E1E"/>
      </a:solidFill>
    </a:ln>
  </c:spPr>
  <c:txPr>
    <a:bodyPr vert="horz" rot="0"/>
    <a:lstStyle/>
    <a:p>
      <a:pPr>
        <a:defRPr lang="en-US" cap="none" sz="1575" b="0" i="0" u="none" baseline="0">
          <a:solidFill>
            <a:srgbClr val="788E1E"/>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Arial"/>
                <a:ea typeface="Arial"/>
                <a:cs typeface="Arial"/>
              </a:rPr>
              <a:t>Financial Management</a:t>
            </a:r>
          </a:p>
        </c:rich>
      </c:tx>
      <c:layout>
        <c:manualLayout>
          <c:xMode val="factor"/>
          <c:yMode val="factor"/>
          <c:x val="0.04575"/>
          <c:y val="-0.02275"/>
        </c:manualLayout>
      </c:layout>
      <c:spPr>
        <a:noFill/>
        <a:ln w="3175">
          <a:noFill/>
        </a:ln>
      </c:spPr>
    </c:title>
    <c:plotArea>
      <c:layout>
        <c:manualLayout>
          <c:xMode val="edge"/>
          <c:yMode val="edge"/>
          <c:x val="0.0335"/>
          <c:y val="0.14775"/>
          <c:w val="0.88775"/>
          <c:h val="0.8682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'4. Financial Management'!$H$4:$H$16</c:f>
              <c:strCache/>
            </c:strRef>
          </c:cat>
          <c:val>
            <c:numRef>
              <c:f>'4. Financial Management'!$J$4:$J$16</c:f>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'4. Financial Management'!$H$4:$H$16</c:f>
              <c:strCache/>
            </c:strRef>
          </c:cat>
          <c:val>
            <c:numRef>
              <c:f>'4. Financial Management'!$L$4:$L$16</c:f>
              <c:numCache/>
            </c:numRef>
          </c:val>
        </c:ser>
        <c:axId val="29082426"/>
        <c:axId val="60415243"/>
      </c:barChart>
      <c:catAx>
        <c:axId val="29082426"/>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60415243"/>
        <c:crosses val="autoZero"/>
        <c:auto val="1"/>
        <c:lblOffset val="100"/>
        <c:tickLblSkip val="1"/>
        <c:noMultiLvlLbl val="0"/>
      </c:catAx>
      <c:valAx>
        <c:axId val="60415243"/>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2"/>
              <c:y val="0.01675"/>
            </c:manualLayout>
          </c:layout>
          <c:overlay val="0"/>
          <c:spPr>
            <a:noFill/>
            <a:ln w="3175">
              <a:noFill/>
            </a:ln>
          </c:spPr>
        </c:title>
        <c:delete val="1"/>
        <c:majorTickMark val="out"/>
        <c:minorTickMark val="none"/>
        <c:tickLblPos val="nextTo"/>
        <c:crossAx val="29082426"/>
        <c:crossesAt val="1"/>
        <c:crossBetween val="between"/>
        <c:dispUnits/>
        <c:majorUnit val="10"/>
        <c:minorUnit val="2"/>
      </c:valAx>
      <c:spPr>
        <a:solidFill>
          <a:srgbClr val="FFFFFF"/>
        </a:solidFill>
        <a:ln w="3175">
          <a:noFill/>
        </a:ln>
      </c:spPr>
    </c:plotArea>
    <c:legend>
      <c:legendPos val="r"/>
      <c:layout>
        <c:manualLayout>
          <c:xMode val="edge"/>
          <c:yMode val="edge"/>
          <c:x val="0.284"/>
          <c:y val="0.92925"/>
          <c:w val="0.185"/>
          <c:h val="0.0652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2225" b="0" i="0" u="none" baseline="0">
          <a:solidFill>
            <a:srgbClr val="788E1E"/>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Grant Management</a:t>
            </a:r>
          </a:p>
        </c:rich>
      </c:tx>
      <c:layout>
        <c:manualLayout>
          <c:xMode val="factor"/>
          <c:yMode val="factor"/>
          <c:x val="0.005"/>
          <c:y val="0.00525"/>
        </c:manualLayout>
      </c:layout>
      <c:spPr>
        <a:noFill/>
        <a:ln w="3175">
          <a:noFill/>
        </a:ln>
      </c:spPr>
    </c:title>
    <c:plotArea>
      <c:layout>
        <c:manualLayout>
          <c:xMode val="edge"/>
          <c:yMode val="edge"/>
          <c:x val="0.0625"/>
          <c:y val="0.21225"/>
          <c:w val="0.9115"/>
          <c:h val="0.618"/>
        </c:manualLayout>
      </c:layout>
      <c:barChart>
        <c:barDir val="col"/>
        <c:grouping val="clustered"/>
        <c:varyColors val="0"/>
        <c:ser>
          <c:idx val="0"/>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'5. Sub-Grants Management'!$H$4:$H$6</c:f>
              <c:strCache/>
            </c:strRef>
          </c:cat>
          <c:val>
            <c:numRef>
              <c:f>'5. Sub-Grants Management'!$J$4:$J$6</c:f>
              <c:numCache/>
            </c:numRef>
          </c:val>
        </c:ser>
        <c:ser>
          <c:idx val="1"/>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'5. Sub-Grants Management'!$H$4:$H$6</c:f>
              <c:strCache/>
            </c:strRef>
          </c:cat>
          <c:val>
            <c:numRef>
              <c:f>'5. Sub-Grants Management'!$L$4:$L$6</c:f>
              <c:numCache/>
            </c:numRef>
          </c:val>
        </c:ser>
        <c:axId val="6866276"/>
        <c:axId val="61796485"/>
      </c:barChart>
      <c:catAx>
        <c:axId val="6866276"/>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61796485"/>
        <c:crosses val="autoZero"/>
        <c:auto val="1"/>
        <c:lblOffset val="100"/>
        <c:tickLblSkip val="1"/>
        <c:noMultiLvlLbl val="0"/>
      </c:catAx>
      <c:valAx>
        <c:axId val="61796485"/>
        <c:scaling>
          <c:orientation val="minMax"/>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775"/>
              <c:y val="0.0175"/>
            </c:manualLayout>
          </c:layout>
          <c:overlay val="0"/>
          <c:spPr>
            <a:noFill/>
            <a:ln w="3175">
              <a:noFill/>
            </a:ln>
          </c:spPr>
        </c:title>
        <c:delete val="1"/>
        <c:majorTickMark val="out"/>
        <c:minorTickMark val="none"/>
        <c:tickLblPos val="nextTo"/>
        <c:crossAx val="6866276"/>
        <c:crossesAt val="1"/>
        <c:crossBetween val="between"/>
        <c:dispUnits/>
      </c:valAx>
      <c:spPr>
        <a:solidFill>
          <a:srgbClr val="FFFFFF"/>
        </a:solidFill>
        <a:ln w="3175">
          <a:noFill/>
        </a:ln>
      </c:spPr>
    </c:plotArea>
    <c:legend>
      <c:legendPos val="r"/>
      <c:layout>
        <c:manualLayout>
          <c:xMode val="edge"/>
          <c:yMode val="edge"/>
          <c:x val="0.3715"/>
          <c:y val="0.90075"/>
          <c:w val="0.29675"/>
          <c:h val="0.0777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000" b="0" i="0" u="none" baseline="0">
          <a:solidFill>
            <a:srgbClr val="333333"/>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Program Management</a:t>
            </a:r>
          </a:p>
        </c:rich>
      </c:tx>
      <c:layout>
        <c:manualLayout>
          <c:xMode val="factor"/>
          <c:yMode val="factor"/>
          <c:x val="0.003"/>
          <c:y val="-0.022"/>
        </c:manualLayout>
      </c:layout>
      <c:spPr>
        <a:noFill/>
        <a:ln w="3175">
          <a:noFill/>
        </a:ln>
      </c:spPr>
    </c:title>
    <c:plotArea>
      <c:layout>
        <c:manualLayout>
          <c:xMode val="edge"/>
          <c:yMode val="edge"/>
          <c:x val="0.062"/>
          <c:y val="0.31925"/>
          <c:w val="0.81325"/>
          <c:h val="0.543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'6. Program Management'!$H$4:$H$10</c:f>
              <c:strCache/>
            </c:strRef>
          </c:cat>
          <c:val>
            <c:numRef>
              <c:f>'6. Program Management'!$J$4:$J$10</c:f>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'6. Program Management'!$H$4:$H$10</c:f>
              <c:strCache/>
            </c:strRef>
          </c:cat>
          <c:val>
            <c:numRef>
              <c:f>'6. Program Management'!$L$4:$L$10</c:f>
              <c:numCache/>
            </c:numRef>
          </c:val>
        </c:ser>
        <c:axId val="19297454"/>
        <c:axId val="39459359"/>
      </c:barChart>
      <c:catAx>
        <c:axId val="19297454"/>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39459359"/>
        <c:crosses val="autoZero"/>
        <c:auto val="1"/>
        <c:lblOffset val="100"/>
        <c:tickLblSkip val="1"/>
        <c:noMultiLvlLbl val="0"/>
      </c:catAx>
      <c:valAx>
        <c:axId val="39459359"/>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625"/>
              <c:y val="0"/>
            </c:manualLayout>
          </c:layout>
          <c:overlay val="0"/>
          <c:spPr>
            <a:noFill/>
            <a:ln w="3175">
              <a:noFill/>
            </a:ln>
          </c:spPr>
        </c:title>
        <c:delete val="1"/>
        <c:majorTickMark val="out"/>
        <c:minorTickMark val="none"/>
        <c:tickLblPos val="nextTo"/>
        <c:crossAx val="19297454"/>
        <c:crossesAt val="1"/>
        <c:crossBetween val="between"/>
        <c:dispUnits/>
        <c:majorUnit val="10"/>
        <c:minorUnit val="2"/>
      </c:valAx>
      <c:spPr>
        <a:solidFill>
          <a:srgbClr val="FFFFFF"/>
        </a:solidFill>
        <a:ln w="3175">
          <a:noFill/>
        </a:ln>
      </c:spPr>
    </c:plotArea>
    <c:legend>
      <c:legendPos val="r"/>
      <c:layout>
        <c:manualLayout>
          <c:xMode val="edge"/>
          <c:yMode val="edge"/>
          <c:x val="0.3865"/>
          <c:y val="0.8415"/>
          <c:w val="0.277"/>
          <c:h val="0.1012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625" b="0" i="0" u="none" baseline="0">
          <a:solidFill>
            <a:srgbClr val="788E1E"/>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Planning, M&amp;E</a:t>
            </a:r>
          </a:p>
        </c:rich>
      </c:tx>
      <c:layout>
        <c:manualLayout>
          <c:xMode val="factor"/>
          <c:yMode val="factor"/>
          <c:x val="-0.01075"/>
          <c:y val="-0.00425"/>
        </c:manualLayout>
      </c:layout>
      <c:spPr>
        <a:noFill/>
        <a:ln w="3175">
          <a:noFill/>
        </a:ln>
      </c:spPr>
    </c:title>
    <c:plotArea>
      <c:layout>
        <c:manualLayout>
          <c:xMode val="edge"/>
          <c:yMode val="edge"/>
          <c:x val="0.10875"/>
          <c:y val="0.29775"/>
          <c:w val="0.72725"/>
          <c:h val="0.4532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'7. Planning and M&amp;E'!$H$4:$H$9</c:f>
              <c:strCache/>
            </c:strRef>
          </c:cat>
          <c:val>
            <c:numRef>
              <c:f>'7. Planning and M&amp;E'!$J$4:$J$9</c:f>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'7. Planning and M&amp;E'!$H$4:$H$9</c:f>
              <c:strCache/>
            </c:strRef>
          </c:cat>
          <c:val>
            <c:numRef>
              <c:f>'7. Planning and M&amp;E'!$L$4:$L$9</c:f>
              <c:numCache/>
            </c:numRef>
          </c:val>
        </c:ser>
        <c:axId val="19589912"/>
        <c:axId val="42091481"/>
      </c:barChart>
      <c:catAx>
        <c:axId val="19589912"/>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000" b="0" i="0" u="none" baseline="0">
                <a:solidFill>
                  <a:srgbClr val="333333"/>
                </a:solidFill>
              </a:defRPr>
            </a:pPr>
          </a:p>
        </c:txPr>
        <c:crossAx val="42091481"/>
        <c:crosses val="autoZero"/>
        <c:auto val="1"/>
        <c:lblOffset val="100"/>
        <c:tickLblSkip val="1"/>
        <c:noMultiLvlLbl val="0"/>
      </c:catAx>
      <c:valAx>
        <c:axId val="42091481"/>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1325"/>
              <c:y val="0.064"/>
            </c:manualLayout>
          </c:layout>
          <c:overlay val="0"/>
          <c:spPr>
            <a:noFill/>
            <a:ln w="3175">
              <a:noFill/>
            </a:ln>
          </c:spPr>
        </c:title>
        <c:delete val="1"/>
        <c:majorTickMark val="out"/>
        <c:minorTickMark val="none"/>
        <c:tickLblPos val="nextTo"/>
        <c:crossAx val="19589912"/>
        <c:crossesAt val="1"/>
        <c:crossBetween val="between"/>
        <c:dispUnits/>
        <c:majorUnit val="10"/>
        <c:minorUnit val="2"/>
      </c:valAx>
      <c:spPr>
        <a:solidFill>
          <a:srgbClr val="FFFFFF"/>
        </a:solidFill>
        <a:ln w="3175">
          <a:noFill/>
        </a:ln>
      </c:spPr>
    </c:plotArea>
    <c:legend>
      <c:legendPos val="r"/>
      <c:layout>
        <c:manualLayout>
          <c:xMode val="edge"/>
          <c:yMode val="edge"/>
          <c:x val="0.324"/>
          <c:y val="0.884"/>
          <c:w val="0.289"/>
          <c:h val="0.0987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475" b="0" i="0" u="none" baseline="0">
          <a:solidFill>
            <a:srgbClr val="788E1E"/>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Partnership, External Relations and Networking</a:t>
            </a:r>
          </a:p>
        </c:rich>
      </c:tx>
      <c:layout>
        <c:manualLayout>
          <c:xMode val="factor"/>
          <c:yMode val="factor"/>
          <c:x val="-0.0035"/>
          <c:y val="-0.01825"/>
        </c:manualLayout>
      </c:layout>
      <c:spPr>
        <a:noFill/>
        <a:ln w="3175">
          <a:noFill/>
        </a:ln>
      </c:spPr>
    </c:title>
    <c:plotArea>
      <c:layout>
        <c:manualLayout>
          <c:xMode val="edge"/>
          <c:yMode val="edge"/>
          <c:x val="0.0725"/>
          <c:y val="0.2375"/>
          <c:w val="0.78775"/>
          <c:h val="0.7307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'8. Partnerships'!$H$4:$H$9</c:f>
              <c:strCache/>
            </c:strRef>
          </c:cat>
          <c:val>
            <c:numRef>
              <c:f>'8. Partnerships'!$J$4:$J$9</c:f>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'8. Partnerships'!$H$4:$H$9</c:f>
              <c:strCache/>
            </c:strRef>
          </c:cat>
          <c:val>
            <c:numRef>
              <c:f>'8. Partnerships'!$L$4:$L$9</c:f>
              <c:numCache/>
            </c:numRef>
          </c:val>
        </c:ser>
        <c:axId val="43279010"/>
        <c:axId val="53966771"/>
      </c:barChart>
      <c:catAx>
        <c:axId val="43279010"/>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53966771"/>
        <c:crosses val="autoZero"/>
        <c:auto val="1"/>
        <c:lblOffset val="100"/>
        <c:tickLblSkip val="1"/>
        <c:noMultiLvlLbl val="0"/>
      </c:catAx>
      <c:valAx>
        <c:axId val="53966771"/>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6"/>
              <c:y val="-0.0075"/>
            </c:manualLayout>
          </c:layout>
          <c:overlay val="0"/>
          <c:spPr>
            <a:noFill/>
            <a:ln w="3175">
              <a:noFill/>
            </a:ln>
          </c:spPr>
        </c:title>
        <c:delete val="1"/>
        <c:majorTickMark val="out"/>
        <c:minorTickMark val="none"/>
        <c:tickLblPos val="nextTo"/>
        <c:crossAx val="43279010"/>
        <c:crossesAt val="1"/>
        <c:crossBetween val="between"/>
        <c:dispUnits/>
        <c:majorUnit val="10"/>
        <c:minorUnit val="2"/>
      </c:valAx>
      <c:spPr>
        <a:solidFill>
          <a:srgbClr val="FFFFFF"/>
        </a:solidFill>
        <a:ln w="3175">
          <a:noFill/>
        </a:ln>
      </c:spPr>
    </c:plotArea>
    <c:legend>
      <c:legendPos val="r"/>
      <c:layout>
        <c:manualLayout>
          <c:xMode val="edge"/>
          <c:yMode val="edge"/>
          <c:x val="0.41125"/>
          <c:y val="0.879"/>
          <c:w val="0.23425"/>
          <c:h val="0.0842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100" b="0" i="0" u="none" baseline="0">
          <a:solidFill>
            <a:srgbClr val="788E1E"/>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333333"/>
                </a:solidFill>
              </a:rPr>
              <a:t>Leadership &amp; Governance</a:t>
            </a:r>
          </a:p>
        </c:rich>
      </c:tx>
      <c:layout>
        <c:manualLayout>
          <c:xMode val="factor"/>
          <c:yMode val="factor"/>
          <c:x val="-0.00325"/>
          <c:y val="-0.01625"/>
        </c:manualLayout>
      </c:layout>
      <c:spPr>
        <a:noFill/>
        <a:ln w="3175">
          <a:noFill/>
        </a:ln>
      </c:spPr>
    </c:title>
    <c:plotArea>
      <c:layout>
        <c:manualLayout>
          <c:xMode val="edge"/>
          <c:yMode val="edge"/>
          <c:x val="0.0345"/>
          <c:y val="0.155"/>
          <c:w val="0.775"/>
          <c:h val="0.76275"/>
        </c:manualLayout>
      </c:layout>
      <c:barChart>
        <c:barDir val="col"/>
        <c:grouping val="clustered"/>
        <c:varyColors val="0"/>
        <c:ser>
          <c:idx val="0"/>
          <c:order val="0"/>
          <c:tx>
            <c:v>Participants</c:v>
          </c:tx>
          <c:spPr>
            <a:solidFill>
              <a:srgbClr val="004730"/>
            </a:solidFill>
            <a:ln w="12700">
              <a:solidFill>
                <a:srgbClr val="788E1E"/>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'1. Leadership &amp; Governance'!$H$4:$H$9</c:f>
              <c:strCache>
                <c:ptCount val="6"/>
                <c:pt idx="0">
                  <c:v>1.1 Organization goal vision and mission </c:v>
                </c:pt>
                <c:pt idx="1">
                  <c:v>1.2 Strategic plan</c:v>
                </c:pt>
                <c:pt idx="2">
                  <c:v>1.3 Strategic plan aligned to National HIV and AIDS Strategy and/or regional and international strategies</c:v>
                </c:pt>
                <c:pt idx="3">
                  <c:v>1.4 Board composition</c:v>
                </c:pt>
                <c:pt idx="4">
                  <c:v>1.5 Board functioning and governance</c:v>
                </c:pt>
                <c:pt idx="5">
                  <c:v>Leadership, Governance &amp; Sustainability TOTAL</c:v>
                </c:pt>
              </c:strCache>
            </c:strRef>
          </c:cat>
          <c:val>
            <c:numRef>
              <c:f>'1. Leadership &amp; Governance'!$J$4:$J$9</c:f>
              <c:numCache>
                <c:ptCount val="6"/>
                <c:pt idx="0">
                  <c:v>0</c:v>
                </c:pt>
                <c:pt idx="1">
                  <c:v>0</c:v>
                </c:pt>
                <c:pt idx="2">
                  <c:v>0</c:v>
                </c:pt>
                <c:pt idx="3">
                  <c:v>0</c:v>
                </c:pt>
                <c:pt idx="4">
                  <c:v>0</c:v>
                </c:pt>
                <c:pt idx="5">
                  <c:v>0</c:v>
                </c:pt>
              </c:numCache>
            </c:numRef>
          </c:val>
        </c:ser>
        <c:ser>
          <c:idx val="1"/>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'1. Leadership &amp; Governance'!$H$4:$H$9</c:f>
              <c:strCache>
                <c:ptCount val="6"/>
                <c:pt idx="0">
                  <c:v>1.1 Organization goal vision and mission </c:v>
                </c:pt>
                <c:pt idx="1">
                  <c:v>1.2 Strategic plan</c:v>
                </c:pt>
                <c:pt idx="2">
                  <c:v>1.3 Strategic plan aligned to National HIV and AIDS Strategy and/or regional and international strategies</c:v>
                </c:pt>
                <c:pt idx="3">
                  <c:v>1.4 Board composition</c:v>
                </c:pt>
                <c:pt idx="4">
                  <c:v>1.5 Board functioning and governance</c:v>
                </c:pt>
                <c:pt idx="5">
                  <c:v>Leadership, Governance &amp; Sustainability TOTAL</c:v>
                </c:pt>
              </c:strCache>
            </c:strRef>
          </c:cat>
          <c:val>
            <c:numRef>
              <c:f>'1. Leadership &amp; Governance'!$L$4:$L$9</c:f>
              <c:numCache>
                <c:ptCount val="6"/>
                <c:pt idx="0">
                  <c:v>0</c:v>
                </c:pt>
                <c:pt idx="1">
                  <c:v>0</c:v>
                </c:pt>
                <c:pt idx="2">
                  <c:v>0</c:v>
                </c:pt>
                <c:pt idx="3">
                  <c:v>0</c:v>
                </c:pt>
                <c:pt idx="4">
                  <c:v>0</c:v>
                </c:pt>
                <c:pt idx="5">
                  <c:v>0</c:v>
                </c:pt>
              </c:numCache>
            </c:numRef>
          </c:val>
        </c:ser>
        <c:axId val="46365560"/>
        <c:axId val="14636857"/>
      </c:barChart>
      <c:catAx>
        <c:axId val="46365560"/>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25" b="0" i="0" u="none" baseline="0">
                <a:solidFill>
                  <a:srgbClr val="333333"/>
                </a:solidFill>
              </a:defRPr>
            </a:pPr>
          </a:p>
        </c:txPr>
        <c:crossAx val="14636857"/>
        <c:crosses val="autoZero"/>
        <c:auto val="1"/>
        <c:lblOffset val="100"/>
        <c:tickLblSkip val="1"/>
        <c:noMultiLvlLbl val="0"/>
      </c:catAx>
      <c:valAx>
        <c:axId val="14636857"/>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675"/>
              <c:y val="0.0295"/>
            </c:manualLayout>
          </c:layout>
          <c:overlay val="0"/>
          <c:spPr>
            <a:noFill/>
            <a:ln w="3175">
              <a:noFill/>
            </a:ln>
          </c:spPr>
        </c:title>
        <c:delete val="1"/>
        <c:majorTickMark val="out"/>
        <c:minorTickMark val="none"/>
        <c:tickLblPos val="nextTo"/>
        <c:crossAx val="46365560"/>
        <c:crossesAt val="1"/>
        <c:crossBetween val="between"/>
        <c:dispUnits/>
        <c:majorUnit val="10"/>
      </c:valAx>
      <c:spPr>
        <a:solidFill>
          <a:srgbClr val="FFFFFF"/>
        </a:solidFill>
        <a:ln w="3175">
          <a:noFill/>
        </a:ln>
      </c:spPr>
    </c:plotArea>
    <c:legend>
      <c:legendPos val="r"/>
      <c:layout>
        <c:manualLayout>
          <c:xMode val="edge"/>
          <c:yMode val="edge"/>
          <c:x val="0.32325"/>
          <c:y val="0.92525"/>
          <c:w val="0.23525"/>
          <c:h val="0.03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425" b="0" i="0" u="none" baseline="0">
          <a:solidFill>
            <a:srgbClr val="788E1E"/>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Knowledge Management</a:t>
            </a:r>
          </a:p>
        </c:rich>
      </c:tx>
      <c:layout>
        <c:manualLayout>
          <c:xMode val="factor"/>
          <c:yMode val="factor"/>
          <c:x val="-0.01175"/>
          <c:y val="-0.0095"/>
        </c:manualLayout>
      </c:layout>
      <c:spPr>
        <a:noFill/>
        <a:ln w="3175">
          <a:noFill/>
        </a:ln>
      </c:spPr>
    </c:title>
    <c:plotArea>
      <c:layout>
        <c:manualLayout>
          <c:xMode val="edge"/>
          <c:yMode val="edge"/>
          <c:x val="0.036"/>
          <c:y val="0.30875"/>
          <c:w val="0.735"/>
          <c:h val="0.4987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'9. Knowledge Management'!$H$4:$H$6</c:f>
              <c:strCache/>
            </c:strRef>
          </c:cat>
          <c:val>
            <c:numRef>
              <c:f>'9. Knowledge Management'!$J$4:$J$6</c:f>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'9. Knowledge Management'!$H$4:$H$6</c:f>
              <c:strCache/>
            </c:strRef>
          </c:cat>
          <c:val>
            <c:numRef>
              <c:f>'9. Knowledge Management'!$L$4:$L$6</c:f>
              <c:numCache/>
            </c:numRef>
          </c:val>
        </c:ser>
        <c:axId val="15938892"/>
        <c:axId val="9232301"/>
      </c:barChart>
      <c:catAx>
        <c:axId val="15938892"/>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075" b="0" i="0" u="none" baseline="0">
                <a:solidFill>
                  <a:srgbClr val="333333"/>
                </a:solidFill>
              </a:defRPr>
            </a:pPr>
          </a:p>
        </c:txPr>
        <c:crossAx val="9232301"/>
        <c:crosses val="autoZero"/>
        <c:auto val="1"/>
        <c:lblOffset val="100"/>
        <c:tickLblSkip val="1"/>
        <c:noMultiLvlLbl val="0"/>
      </c:catAx>
      <c:valAx>
        <c:axId val="9232301"/>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875"/>
              <c:y val="-0.05"/>
            </c:manualLayout>
          </c:layout>
          <c:overlay val="0"/>
          <c:spPr>
            <a:noFill/>
            <a:ln w="3175">
              <a:noFill/>
            </a:ln>
          </c:spPr>
        </c:title>
        <c:delete val="1"/>
        <c:majorTickMark val="out"/>
        <c:minorTickMark val="none"/>
        <c:tickLblPos val="nextTo"/>
        <c:crossAx val="15938892"/>
        <c:crossesAt val="1"/>
        <c:crossBetween val="between"/>
        <c:dispUnits/>
        <c:majorUnit val="10"/>
        <c:minorUnit val="2"/>
      </c:valAx>
      <c:spPr>
        <a:solidFill>
          <a:srgbClr val="FFFFFF"/>
        </a:solidFill>
        <a:ln w="3175">
          <a:noFill/>
        </a:ln>
      </c:spPr>
    </c:plotArea>
    <c:legend>
      <c:legendPos val="r"/>
      <c:layout>
        <c:manualLayout>
          <c:xMode val="edge"/>
          <c:yMode val="edge"/>
          <c:x val="0.32775"/>
          <c:y val="0.88725"/>
          <c:w val="0.263"/>
          <c:h val="0.0892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2175" b="0" i="0" u="none" baseline="0">
          <a:solidFill>
            <a:srgbClr val="788E1E"/>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Human Resources</a:t>
            </a:r>
          </a:p>
        </c:rich>
      </c:tx>
      <c:layout>
        <c:manualLayout>
          <c:xMode val="factor"/>
          <c:yMode val="factor"/>
          <c:x val="-0.00775"/>
          <c:y val="-0.004"/>
        </c:manualLayout>
      </c:layout>
      <c:spPr>
        <a:noFill/>
        <a:ln w="3175">
          <a:noFill/>
        </a:ln>
      </c:spPr>
    </c:title>
    <c:plotArea>
      <c:layout>
        <c:manualLayout>
          <c:xMode val="edge"/>
          <c:yMode val="edge"/>
          <c:x val="0.03025"/>
          <c:y val="0.3"/>
          <c:w val="0.85275"/>
          <c:h val="0.6297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'3. Human Resources'!$H$4:$H$12</c:f>
              <c:strCache>
                <c:ptCount val="9"/>
                <c:pt idx="0">
                  <c:v>3a.1 Recruitment, staff diversity and expertise</c:v>
                </c:pt>
                <c:pt idx="1">
                  <c:v>3a.2 Roles, responsibilities and job descriptions</c:v>
                </c:pt>
                <c:pt idx="2">
                  <c:v>3a.3 Personnel files</c:v>
                </c:pt>
                <c:pt idx="3">
                  <c:v>3a.4 Time sheets</c:v>
                </c:pt>
                <c:pt idx="4">
                  <c:v>3a.5 Volunteer/ Intern management</c:v>
                </c:pt>
                <c:pt idx="5">
                  <c:v>3a.6 Discipline, grievance and conflict resolution</c:v>
                </c:pt>
                <c:pt idx="6">
                  <c:v>3b.7 Staff performance evaluation</c:v>
                </c:pt>
                <c:pt idx="7">
                  <c:v>3b.8 Staff development</c:v>
                </c:pt>
                <c:pt idx="8">
                  <c:v>3 Human Resources TOTAL</c:v>
                </c:pt>
              </c:strCache>
            </c:strRef>
          </c:cat>
          <c:val>
            <c:numRef>
              <c:f>'3. Human Resources'!$J$4:$J$12</c:f>
              <c:numCache>
                <c:ptCount val="9"/>
                <c:pt idx="0">
                  <c:v>0</c:v>
                </c:pt>
                <c:pt idx="1">
                  <c:v>0</c:v>
                </c:pt>
                <c:pt idx="2">
                  <c:v>0</c:v>
                </c:pt>
                <c:pt idx="3">
                  <c:v>0</c:v>
                </c:pt>
                <c:pt idx="4">
                  <c:v>0</c:v>
                </c:pt>
                <c:pt idx="5">
                  <c:v>0</c:v>
                </c:pt>
                <c:pt idx="6">
                  <c:v>0</c:v>
                </c:pt>
                <c:pt idx="7">
                  <c:v>0</c:v>
                </c:pt>
                <c:pt idx="8">
                  <c:v>0</c:v>
                </c:pt>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'3. Human Resources'!$H$4:$H$12</c:f>
              <c:strCache>
                <c:ptCount val="9"/>
                <c:pt idx="0">
                  <c:v>3a.1 Recruitment, staff diversity and expertise</c:v>
                </c:pt>
                <c:pt idx="1">
                  <c:v>3a.2 Roles, responsibilities and job descriptions</c:v>
                </c:pt>
                <c:pt idx="2">
                  <c:v>3a.3 Personnel files</c:v>
                </c:pt>
                <c:pt idx="3">
                  <c:v>3a.4 Time sheets</c:v>
                </c:pt>
                <c:pt idx="4">
                  <c:v>3a.5 Volunteer/ Intern management</c:v>
                </c:pt>
                <c:pt idx="5">
                  <c:v>3a.6 Discipline, grievance and conflict resolution</c:v>
                </c:pt>
                <c:pt idx="6">
                  <c:v>3b.7 Staff performance evaluation</c:v>
                </c:pt>
                <c:pt idx="7">
                  <c:v>3b.8 Staff development</c:v>
                </c:pt>
                <c:pt idx="8">
                  <c:v>3 Human Resources TOTAL</c:v>
                </c:pt>
              </c:strCache>
            </c:strRef>
          </c:cat>
          <c:val>
            <c:numRef>
              <c:f>'3. Human Resources'!$L$4:$L$12</c:f>
              <c:numCache>
                <c:ptCount val="9"/>
                <c:pt idx="0">
                  <c:v>0</c:v>
                </c:pt>
                <c:pt idx="1">
                  <c:v>0</c:v>
                </c:pt>
                <c:pt idx="2">
                  <c:v>0</c:v>
                </c:pt>
                <c:pt idx="3">
                  <c:v>0</c:v>
                </c:pt>
                <c:pt idx="4">
                  <c:v>0</c:v>
                </c:pt>
                <c:pt idx="5">
                  <c:v>0</c:v>
                </c:pt>
                <c:pt idx="6">
                  <c:v>0</c:v>
                </c:pt>
                <c:pt idx="7">
                  <c:v>0</c:v>
                </c:pt>
                <c:pt idx="8">
                  <c:v>0</c:v>
                </c:pt>
              </c:numCache>
            </c:numRef>
          </c:val>
        </c:ser>
        <c:axId val="64622850"/>
        <c:axId val="44734739"/>
      </c:barChart>
      <c:catAx>
        <c:axId val="64622850"/>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25" b="0" i="0" u="none" baseline="0">
                <a:solidFill>
                  <a:srgbClr val="333333"/>
                </a:solidFill>
              </a:defRPr>
            </a:pPr>
          </a:p>
        </c:txPr>
        <c:crossAx val="44734739"/>
        <c:crosses val="autoZero"/>
        <c:auto val="1"/>
        <c:lblOffset val="100"/>
        <c:tickLblSkip val="1"/>
        <c:noMultiLvlLbl val="0"/>
      </c:catAx>
      <c:valAx>
        <c:axId val="44734739"/>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575"/>
              <c:y val="0.0255"/>
            </c:manualLayout>
          </c:layout>
          <c:overlay val="0"/>
          <c:spPr>
            <a:noFill/>
            <a:ln w="3175">
              <a:noFill/>
            </a:ln>
          </c:spPr>
        </c:title>
        <c:delete val="1"/>
        <c:majorTickMark val="out"/>
        <c:minorTickMark val="none"/>
        <c:tickLblPos val="nextTo"/>
        <c:crossAx val="64622850"/>
        <c:crossesAt val="1"/>
        <c:crossBetween val="between"/>
        <c:dispUnits/>
        <c:majorUnit val="10"/>
      </c:valAx>
      <c:spPr>
        <a:solidFill>
          <a:srgbClr val="FFFFFF"/>
        </a:solidFill>
        <a:ln w="3175">
          <a:noFill/>
        </a:ln>
      </c:spPr>
    </c:plotArea>
    <c:legend>
      <c:legendPos val="r"/>
      <c:layout>
        <c:manualLayout>
          <c:xMode val="edge"/>
          <c:yMode val="edge"/>
          <c:x val="0.39125"/>
          <c:y val="0.8845"/>
          <c:w val="0.25875"/>
          <c:h val="0.0917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575" b="0" i="0" u="none" baseline="0">
          <a:solidFill>
            <a:srgbClr val="788E1E"/>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Arial"/>
                <a:ea typeface="Arial"/>
                <a:cs typeface="Arial"/>
              </a:rPr>
              <a:t>Financial Management</a:t>
            </a:r>
          </a:p>
        </c:rich>
      </c:tx>
      <c:layout>
        <c:manualLayout>
          <c:xMode val="factor"/>
          <c:yMode val="factor"/>
          <c:x val="0.04825"/>
          <c:y val="-0.0275"/>
        </c:manualLayout>
      </c:layout>
      <c:spPr>
        <a:noFill/>
        <a:ln w="3175">
          <a:noFill/>
        </a:ln>
      </c:spPr>
    </c:title>
    <c:plotArea>
      <c:layout>
        <c:manualLayout>
          <c:xMode val="edge"/>
          <c:yMode val="edge"/>
          <c:x val="0.03175"/>
          <c:y val="0.143"/>
          <c:w val="0.8895"/>
          <c:h val="0.9062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'4. Financial Management'!$H$4:$H$16</c:f>
              <c:strCache>
                <c:ptCount val="13"/>
                <c:pt idx="0">
                  <c:v>4.1 Financial accounts/ accounting system</c:v>
                </c:pt>
                <c:pt idx="1">
                  <c:v>4.2 Bank account</c:v>
                </c:pt>
                <c:pt idx="2">
                  <c:v>4.3 Bank and cash management</c:v>
                </c:pt>
                <c:pt idx="3">
                  <c:v>4.4 Bank reconciliation</c:v>
                </c:pt>
                <c:pt idx="4">
                  <c:v>4.5 Financial record keeping</c:v>
                </c:pt>
                <c:pt idx="5">
                  <c:v>4.6 Budgets and cash flow planning</c:v>
                </c:pt>
                <c:pt idx="6">
                  <c:v>4.7 Cost effectiveness</c:v>
                </c:pt>
                <c:pt idx="7">
                  <c:v>4.8 Finance staff levels and competency</c:v>
                </c:pt>
                <c:pt idx="8">
                  <c:v>4.9 Financial reporting </c:v>
                </c:pt>
                <c:pt idx="9">
                  <c:v>4.10 Annual financial statements </c:v>
                </c:pt>
                <c:pt idx="10">
                  <c:v>4.11  Financial compliance to statutory regulations </c:v>
                </c:pt>
                <c:pt idx="11">
                  <c:v>4.12 Financial Policies</c:v>
                </c:pt>
                <c:pt idx="12">
                  <c:v>4. Financial Management TOTAL</c:v>
                </c:pt>
              </c:strCache>
            </c:strRef>
          </c:cat>
          <c:val>
            <c:numRef>
              <c:f>'4. Financial Management'!$J$4:$J$16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'4. Financial Management'!$H$4:$H$16</c:f>
              <c:strCache>
                <c:ptCount val="13"/>
                <c:pt idx="0">
                  <c:v>4.1 Financial accounts/ accounting system</c:v>
                </c:pt>
                <c:pt idx="1">
                  <c:v>4.2 Bank account</c:v>
                </c:pt>
                <c:pt idx="2">
                  <c:v>4.3 Bank and cash management</c:v>
                </c:pt>
                <c:pt idx="3">
                  <c:v>4.4 Bank reconciliation</c:v>
                </c:pt>
                <c:pt idx="4">
                  <c:v>4.5 Financial record keeping</c:v>
                </c:pt>
                <c:pt idx="5">
                  <c:v>4.6 Budgets and cash flow planning</c:v>
                </c:pt>
                <c:pt idx="6">
                  <c:v>4.7 Cost effectiveness</c:v>
                </c:pt>
                <c:pt idx="7">
                  <c:v>4.8 Finance staff levels and competency</c:v>
                </c:pt>
                <c:pt idx="8">
                  <c:v>4.9 Financial reporting </c:v>
                </c:pt>
                <c:pt idx="9">
                  <c:v>4.10 Annual financial statements </c:v>
                </c:pt>
                <c:pt idx="10">
                  <c:v>4.11  Financial compliance to statutory regulations </c:v>
                </c:pt>
                <c:pt idx="11">
                  <c:v>4.12 Financial Policies</c:v>
                </c:pt>
                <c:pt idx="12">
                  <c:v>4. Financial Management TOTAL</c:v>
                </c:pt>
              </c:strCache>
            </c:strRef>
          </c:cat>
          <c:val>
            <c:numRef>
              <c:f>'4. Financial Management'!$L$4:$L$16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67068332"/>
        <c:axId val="66744077"/>
      </c:barChart>
      <c:catAx>
        <c:axId val="67068332"/>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66744077"/>
        <c:crosses val="autoZero"/>
        <c:auto val="1"/>
        <c:lblOffset val="100"/>
        <c:tickLblSkip val="1"/>
        <c:noMultiLvlLbl val="0"/>
      </c:catAx>
      <c:valAx>
        <c:axId val="66744077"/>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275"/>
              <c:y val="0.006"/>
            </c:manualLayout>
          </c:layout>
          <c:overlay val="0"/>
          <c:spPr>
            <a:noFill/>
            <a:ln w="3175">
              <a:noFill/>
            </a:ln>
          </c:spPr>
        </c:title>
        <c:delete val="1"/>
        <c:majorTickMark val="out"/>
        <c:minorTickMark val="none"/>
        <c:tickLblPos val="nextTo"/>
        <c:crossAx val="67068332"/>
        <c:crossesAt val="1"/>
        <c:crossBetween val="between"/>
        <c:dispUnits/>
        <c:majorUnit val="10"/>
        <c:minorUnit val="2"/>
      </c:valAx>
      <c:spPr>
        <a:solidFill>
          <a:srgbClr val="FFFFFF"/>
        </a:solidFill>
        <a:ln w="3175">
          <a:noFill/>
        </a:ln>
      </c:spPr>
    </c:plotArea>
    <c:legend>
      <c:legendPos val="r"/>
      <c:layout>
        <c:manualLayout>
          <c:xMode val="edge"/>
          <c:yMode val="edge"/>
          <c:x val="0.294"/>
          <c:y val="0.91725"/>
          <c:w val="0.175"/>
          <c:h val="0.065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2225" b="0" i="0" u="none" baseline="0">
          <a:solidFill>
            <a:srgbClr val="788E1E"/>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Program Management</a:t>
            </a:r>
          </a:p>
        </c:rich>
      </c:tx>
      <c:layout>
        <c:manualLayout>
          <c:xMode val="factor"/>
          <c:yMode val="factor"/>
          <c:x val="0.003"/>
          <c:y val="-0.018"/>
        </c:manualLayout>
      </c:layout>
      <c:spPr>
        <a:noFill/>
        <a:ln w="3175">
          <a:noFill/>
        </a:ln>
      </c:spPr>
    </c:title>
    <c:plotArea>
      <c:layout>
        <c:manualLayout>
          <c:xMode val="edge"/>
          <c:yMode val="edge"/>
          <c:x val="0.0615"/>
          <c:y val="0.3065"/>
          <c:w val="0.8125"/>
          <c:h val="0.5182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'6. Program Management'!$H$4:$H$10</c:f>
              <c:strCache>
                <c:ptCount val="7"/>
                <c:pt idx="0">
                  <c:v>6.1  HIV and AIDS information, knowledge and skills </c:v>
                </c:pt>
                <c:pt idx="1">
                  <c:v>6.2 Program design and modification</c:v>
                </c:pt>
                <c:pt idx="2">
                  <c:v>6.3 Program implementation review</c:v>
                </c:pt>
                <c:pt idx="3">
                  <c:v>6.4 Service delivery</c:v>
                </c:pt>
                <c:pt idx="4">
                  <c:v>6.5 Program sustainability</c:v>
                </c:pt>
                <c:pt idx="5">
                  <c:v>6.6 Resource mobilization and sustainability</c:v>
                </c:pt>
                <c:pt idx="6">
                  <c:v>Program Management TOTAL</c:v>
                </c:pt>
              </c:strCache>
            </c:strRef>
          </c:cat>
          <c:val>
            <c:numRef>
              <c:f>'6. Program Management'!$J$4:$J$10</c:f>
              <c:numCache>
                <c:ptCount val="7"/>
                <c:pt idx="0">
                  <c:v>0</c:v>
                </c:pt>
                <c:pt idx="1">
                  <c:v>0</c:v>
                </c:pt>
                <c:pt idx="2">
                  <c:v>0</c:v>
                </c:pt>
                <c:pt idx="3">
                  <c:v>0</c:v>
                </c:pt>
                <c:pt idx="4">
                  <c:v>0</c:v>
                </c:pt>
                <c:pt idx="5">
                  <c:v>0</c:v>
                </c:pt>
                <c:pt idx="6">
                  <c:v>0</c:v>
                </c:pt>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'6. Program Management'!$H$4:$H$10</c:f>
              <c:strCache>
                <c:ptCount val="7"/>
                <c:pt idx="0">
                  <c:v>6.1  HIV and AIDS information, knowledge and skills </c:v>
                </c:pt>
                <c:pt idx="1">
                  <c:v>6.2 Program design and modification</c:v>
                </c:pt>
                <c:pt idx="2">
                  <c:v>6.3 Program implementation review</c:v>
                </c:pt>
                <c:pt idx="3">
                  <c:v>6.4 Service delivery</c:v>
                </c:pt>
                <c:pt idx="4">
                  <c:v>6.5 Program sustainability</c:v>
                </c:pt>
                <c:pt idx="5">
                  <c:v>6.6 Resource mobilization and sustainability</c:v>
                </c:pt>
                <c:pt idx="6">
                  <c:v>Program Management TOTAL</c:v>
                </c:pt>
              </c:strCache>
            </c:strRef>
          </c:cat>
          <c:val>
            <c:numRef>
              <c:f>'6. Program Management'!$L$4:$L$10</c:f>
              <c:numCache>
                <c:ptCount val="7"/>
                <c:pt idx="0">
                  <c:v>0</c:v>
                </c:pt>
                <c:pt idx="1">
                  <c:v>0</c:v>
                </c:pt>
                <c:pt idx="2">
                  <c:v>0</c:v>
                </c:pt>
                <c:pt idx="3">
                  <c:v>0</c:v>
                </c:pt>
                <c:pt idx="4">
                  <c:v>0</c:v>
                </c:pt>
                <c:pt idx="5">
                  <c:v>0</c:v>
                </c:pt>
                <c:pt idx="6">
                  <c:v>0</c:v>
                </c:pt>
              </c:numCache>
            </c:numRef>
          </c:val>
        </c:ser>
        <c:axId val="63825782"/>
        <c:axId val="37561127"/>
      </c:barChart>
      <c:catAx>
        <c:axId val="63825782"/>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37561127"/>
        <c:crosses val="autoZero"/>
        <c:auto val="1"/>
        <c:lblOffset val="100"/>
        <c:tickLblSkip val="1"/>
        <c:noMultiLvlLbl val="0"/>
      </c:catAx>
      <c:valAx>
        <c:axId val="37561127"/>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625"/>
              <c:y val="-0.046"/>
            </c:manualLayout>
          </c:layout>
          <c:overlay val="0"/>
          <c:spPr>
            <a:noFill/>
            <a:ln w="3175">
              <a:noFill/>
            </a:ln>
          </c:spPr>
        </c:title>
        <c:delete val="1"/>
        <c:majorTickMark val="out"/>
        <c:minorTickMark val="none"/>
        <c:tickLblPos val="nextTo"/>
        <c:crossAx val="63825782"/>
        <c:crossesAt val="1"/>
        <c:crossBetween val="between"/>
        <c:dispUnits/>
        <c:majorUnit val="10"/>
        <c:minorUnit val="2"/>
      </c:valAx>
      <c:spPr>
        <a:solidFill>
          <a:srgbClr val="FFFFFF"/>
        </a:solidFill>
        <a:ln w="3175">
          <a:noFill/>
        </a:ln>
      </c:spPr>
    </c:plotArea>
    <c:legend>
      <c:legendPos val="r"/>
      <c:layout>
        <c:manualLayout>
          <c:xMode val="edge"/>
          <c:yMode val="edge"/>
          <c:x val="0.385"/>
          <c:y val="0.83325"/>
          <c:w val="0.28075"/>
          <c:h val="0.085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625" b="0" i="0" u="none" baseline="0">
          <a:solidFill>
            <a:srgbClr val="788E1E"/>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Knowledge Management</a:t>
            </a:r>
          </a:p>
        </c:rich>
      </c:tx>
      <c:layout>
        <c:manualLayout>
          <c:xMode val="factor"/>
          <c:yMode val="factor"/>
          <c:x val="-0.01275"/>
          <c:y val="-0.0145"/>
        </c:manualLayout>
      </c:layout>
      <c:spPr>
        <a:noFill/>
        <a:ln w="3175">
          <a:noFill/>
        </a:ln>
      </c:spPr>
    </c:title>
    <c:plotArea>
      <c:layout>
        <c:manualLayout>
          <c:xMode val="edge"/>
          <c:yMode val="edge"/>
          <c:x val="0.034"/>
          <c:y val="0.2835"/>
          <c:w val="0.73525"/>
          <c:h val="0.5492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'9. Knowledge Management'!$H$4:$H$6</c:f>
              <c:strCache>
                <c:ptCount val="3"/>
                <c:pt idx="0">
                  <c:v>9.1 Knowledge exchange</c:v>
                </c:pt>
                <c:pt idx="1">
                  <c:v>9.2 Knowledge management (KM)</c:v>
                </c:pt>
                <c:pt idx="2">
                  <c:v>9. Knowledge Management TOTAL</c:v>
                </c:pt>
              </c:strCache>
            </c:strRef>
          </c:cat>
          <c:val>
            <c:numRef>
              <c:f>'9. Knowledge Management'!$J$4:$J$6</c:f>
              <c:numCache>
                <c:ptCount val="3"/>
                <c:pt idx="0">
                  <c:v>0</c:v>
                </c:pt>
                <c:pt idx="1">
                  <c:v>0</c:v>
                </c:pt>
                <c:pt idx="2">
                  <c:v>0</c:v>
                </c:pt>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'9. Knowledge Management'!$H$4:$H$6</c:f>
              <c:strCache>
                <c:ptCount val="3"/>
                <c:pt idx="0">
                  <c:v>9.1 Knowledge exchange</c:v>
                </c:pt>
                <c:pt idx="1">
                  <c:v>9.2 Knowledge management (KM)</c:v>
                </c:pt>
                <c:pt idx="2">
                  <c:v>9. Knowledge Management TOTAL</c:v>
                </c:pt>
              </c:strCache>
            </c:strRef>
          </c:cat>
          <c:val>
            <c:numRef>
              <c:f>'9. Knowledge Management'!$L$4:$L$6</c:f>
              <c:numCache>
                <c:ptCount val="3"/>
                <c:pt idx="0">
                  <c:v>0</c:v>
                </c:pt>
                <c:pt idx="1">
                  <c:v>0</c:v>
                </c:pt>
                <c:pt idx="2">
                  <c:v>0</c:v>
                </c:pt>
              </c:numCache>
            </c:numRef>
          </c:val>
        </c:ser>
        <c:axId val="2505824"/>
        <c:axId val="22552417"/>
      </c:barChart>
      <c:catAx>
        <c:axId val="2505824"/>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075" b="0" i="0" u="none" baseline="0">
                <a:solidFill>
                  <a:srgbClr val="333333"/>
                </a:solidFill>
              </a:defRPr>
            </a:pPr>
          </a:p>
        </c:txPr>
        <c:crossAx val="22552417"/>
        <c:crosses val="autoZero"/>
        <c:auto val="1"/>
        <c:lblOffset val="100"/>
        <c:tickLblSkip val="1"/>
        <c:noMultiLvlLbl val="0"/>
      </c:catAx>
      <c:valAx>
        <c:axId val="22552417"/>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925"/>
              <c:y val="-0.04225"/>
            </c:manualLayout>
          </c:layout>
          <c:overlay val="0"/>
          <c:spPr>
            <a:noFill/>
            <a:ln w="3175">
              <a:noFill/>
            </a:ln>
          </c:spPr>
        </c:title>
        <c:delete val="1"/>
        <c:majorTickMark val="out"/>
        <c:minorTickMark val="none"/>
        <c:tickLblPos val="nextTo"/>
        <c:crossAx val="2505824"/>
        <c:crossesAt val="1"/>
        <c:crossBetween val="between"/>
        <c:dispUnits/>
        <c:majorUnit val="10"/>
        <c:minorUnit val="2"/>
      </c:valAx>
      <c:spPr>
        <a:solidFill>
          <a:srgbClr val="FFFFFF"/>
        </a:solidFill>
        <a:ln w="3175">
          <a:noFill/>
        </a:ln>
      </c:spPr>
    </c:plotArea>
    <c:legend>
      <c:legendPos val="r"/>
      <c:layout>
        <c:manualLayout>
          <c:xMode val="edge"/>
          <c:yMode val="edge"/>
          <c:x val="0.3295"/>
          <c:y val="0.8845"/>
          <c:w val="0.26675"/>
          <c:h val="0.072"/>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2175" b="0" i="0" u="none" baseline="0">
          <a:solidFill>
            <a:srgbClr val="788E1E"/>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Structures and Systems </a:t>
            </a:r>
          </a:p>
        </c:rich>
      </c:tx>
      <c:layout>
        <c:manualLayout>
          <c:xMode val="factor"/>
          <c:yMode val="factor"/>
          <c:x val="-0.00825"/>
          <c:y val="0.00325"/>
        </c:manualLayout>
      </c:layout>
      <c:spPr>
        <a:noFill/>
        <a:ln w="3175">
          <a:noFill/>
        </a:ln>
      </c:spPr>
    </c:title>
    <c:plotArea>
      <c:layout>
        <c:manualLayout>
          <c:xMode val="edge"/>
          <c:yMode val="edge"/>
          <c:x val="0.04375"/>
          <c:y val="0.245"/>
          <c:w val="0.77225"/>
          <c:h val="0.6762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'2. Structures &amp; Systems'!$H$4:$H$10</c:f>
              <c:strCache>
                <c:ptCount val="7"/>
                <c:pt idx="0">
                  <c:v>2.1 Organogram (organizational chart)</c:v>
                </c:pt>
                <c:pt idx="1">
                  <c:v>2.2 Organizational policies and procedures</c:v>
                </c:pt>
                <c:pt idx="2">
                  <c:v>2.3 Consultation and decision-making</c:v>
                </c:pt>
                <c:pt idx="3">
                  <c:v>2.4 Internal communication</c:v>
                </c:pt>
                <c:pt idx="4">
                  <c:v>2.5 Accountability and transparency</c:v>
                </c:pt>
                <c:pt idx="5">
                  <c:v>2.6 Office and equipment </c:v>
                </c:pt>
                <c:pt idx="6">
                  <c:v>2. Systems &amp; Structure TOTAL</c:v>
                </c:pt>
              </c:strCache>
            </c:strRef>
          </c:cat>
          <c:val>
            <c:numRef>
              <c:f>'2. Structures &amp; Systems'!$J$4:$J$10</c:f>
              <c:numCache>
                <c:ptCount val="7"/>
                <c:pt idx="0">
                  <c:v>0</c:v>
                </c:pt>
                <c:pt idx="1">
                  <c:v>0</c:v>
                </c:pt>
                <c:pt idx="2">
                  <c:v>0</c:v>
                </c:pt>
                <c:pt idx="3">
                  <c:v>0</c:v>
                </c:pt>
                <c:pt idx="4">
                  <c:v>0</c:v>
                </c:pt>
                <c:pt idx="5">
                  <c:v>0</c:v>
                </c:pt>
                <c:pt idx="6">
                  <c:v>0</c:v>
                </c:pt>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'2. Structures &amp; Systems'!$H$4:$H$10</c:f>
              <c:strCache>
                <c:ptCount val="7"/>
                <c:pt idx="0">
                  <c:v>2.1 Organogram (organizational chart)</c:v>
                </c:pt>
                <c:pt idx="1">
                  <c:v>2.2 Organizational policies and procedures</c:v>
                </c:pt>
                <c:pt idx="2">
                  <c:v>2.3 Consultation and decision-making</c:v>
                </c:pt>
                <c:pt idx="3">
                  <c:v>2.4 Internal communication</c:v>
                </c:pt>
                <c:pt idx="4">
                  <c:v>2.5 Accountability and transparency</c:v>
                </c:pt>
                <c:pt idx="5">
                  <c:v>2.6 Office and equipment </c:v>
                </c:pt>
                <c:pt idx="6">
                  <c:v>2. Systems &amp; Structure TOTAL</c:v>
                </c:pt>
              </c:strCache>
            </c:strRef>
          </c:cat>
          <c:val>
            <c:numRef>
              <c:f>'2. Structures &amp; Systems'!$L$4:$L$10</c:f>
              <c:numCache>
                <c:ptCount val="7"/>
                <c:pt idx="0">
                  <c:v>0</c:v>
                </c:pt>
                <c:pt idx="1">
                  <c:v>0</c:v>
                </c:pt>
                <c:pt idx="2">
                  <c:v>0</c:v>
                </c:pt>
                <c:pt idx="3">
                  <c:v>0</c:v>
                </c:pt>
                <c:pt idx="4">
                  <c:v>0</c:v>
                </c:pt>
                <c:pt idx="5">
                  <c:v>0</c:v>
                </c:pt>
                <c:pt idx="6">
                  <c:v>0</c:v>
                </c:pt>
              </c:numCache>
            </c:numRef>
          </c:val>
        </c:ser>
        <c:axId val="1645162"/>
        <c:axId val="14806459"/>
      </c:barChart>
      <c:catAx>
        <c:axId val="1645162"/>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25" b="0" i="0" u="none" baseline="0">
                <a:solidFill>
                  <a:srgbClr val="333333"/>
                </a:solidFill>
              </a:defRPr>
            </a:pPr>
          </a:p>
        </c:txPr>
        <c:crossAx val="14806459"/>
        <c:crosses val="autoZero"/>
        <c:auto val="1"/>
        <c:lblOffset val="100"/>
        <c:tickLblSkip val="1"/>
        <c:noMultiLvlLbl val="0"/>
      </c:catAx>
      <c:valAx>
        <c:axId val="14806459"/>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4"/>
              <c:y val="0.04475"/>
            </c:manualLayout>
          </c:layout>
          <c:overlay val="0"/>
          <c:spPr>
            <a:noFill/>
            <a:ln w="3175">
              <a:noFill/>
            </a:ln>
          </c:spPr>
        </c:title>
        <c:delete val="1"/>
        <c:majorTickMark val="out"/>
        <c:minorTickMark val="none"/>
        <c:tickLblPos val="nextTo"/>
        <c:crossAx val="1645162"/>
        <c:crossesAt val="1"/>
        <c:crossBetween val="between"/>
        <c:dispUnits/>
        <c:majorUnit val="10"/>
        <c:minorUnit val="2"/>
      </c:valAx>
      <c:spPr>
        <a:solidFill>
          <a:srgbClr val="FFFFFF"/>
        </a:solidFill>
        <a:ln w="3175">
          <a:noFill/>
        </a:ln>
      </c:spPr>
    </c:plotArea>
    <c:legend>
      <c:legendPos val="r"/>
      <c:layout>
        <c:manualLayout>
          <c:xMode val="edge"/>
          <c:yMode val="edge"/>
          <c:x val="0.34825"/>
          <c:y val="0.896"/>
          <c:w val="0.25825"/>
          <c:h val="0.06"/>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000" b="0" i="0" u="none" baseline="0">
          <a:solidFill>
            <a:srgbClr val="788E1E"/>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Planning, M&amp;E</a:t>
            </a:r>
          </a:p>
        </c:rich>
      </c:tx>
      <c:layout>
        <c:manualLayout>
          <c:xMode val="factor"/>
          <c:yMode val="factor"/>
          <c:x val="-0.01075"/>
          <c:y val="-0.0045"/>
        </c:manualLayout>
      </c:layout>
      <c:spPr>
        <a:noFill/>
        <a:ln w="3175">
          <a:noFill/>
        </a:ln>
      </c:spPr>
    </c:title>
    <c:plotArea>
      <c:layout>
        <c:manualLayout>
          <c:xMode val="edge"/>
          <c:yMode val="edge"/>
          <c:x val="0.10875"/>
          <c:y val="0.27225"/>
          <c:w val="0.728"/>
          <c:h val="0.5947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'7. Planning and M&amp;E'!$H$4:$H$9</c:f>
              <c:strCache>
                <c:ptCount val="6"/>
                <c:pt idx="0">
                  <c:v>7.1 Annual work plan</c:v>
                </c:pt>
                <c:pt idx="1">
                  <c:v>7.2 M&amp;E plans and framework</c:v>
                </c:pt>
                <c:pt idx="2">
                  <c:v>7.3 M&amp;E tools and data collection system</c:v>
                </c:pt>
                <c:pt idx="3">
                  <c:v>7.4 M&amp;E data analysis, dissemination and use</c:v>
                </c:pt>
                <c:pt idx="4">
                  <c:v>7.5 Evaluation contributes to organizational learning</c:v>
                </c:pt>
                <c:pt idx="5">
                  <c:v>Planning, M&amp;E TOTAL</c:v>
                </c:pt>
              </c:strCache>
            </c:strRef>
          </c:cat>
          <c:val>
            <c:numRef>
              <c:f>'7. Planning and M&amp;E'!$J$4:$J$9</c:f>
              <c:numCache>
                <c:ptCount val="6"/>
                <c:pt idx="0">
                  <c:v>0</c:v>
                </c:pt>
                <c:pt idx="1">
                  <c:v>0</c:v>
                </c:pt>
                <c:pt idx="2">
                  <c:v>0</c:v>
                </c:pt>
                <c:pt idx="3">
                  <c:v>0</c:v>
                </c:pt>
                <c:pt idx="4">
                  <c:v>0</c:v>
                </c:pt>
                <c:pt idx="5">
                  <c:v>0</c:v>
                </c:pt>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'7. Planning and M&amp;E'!$H$4:$H$9</c:f>
              <c:strCache>
                <c:ptCount val="6"/>
                <c:pt idx="0">
                  <c:v>7.1 Annual work plan</c:v>
                </c:pt>
                <c:pt idx="1">
                  <c:v>7.2 M&amp;E plans and framework</c:v>
                </c:pt>
                <c:pt idx="2">
                  <c:v>7.3 M&amp;E tools and data collection system</c:v>
                </c:pt>
                <c:pt idx="3">
                  <c:v>7.4 M&amp;E data analysis, dissemination and use</c:v>
                </c:pt>
                <c:pt idx="4">
                  <c:v>7.5 Evaluation contributes to organizational learning</c:v>
                </c:pt>
                <c:pt idx="5">
                  <c:v>Planning, M&amp;E TOTAL</c:v>
                </c:pt>
              </c:strCache>
            </c:strRef>
          </c:cat>
          <c:val>
            <c:numRef>
              <c:f>'7. Planning and M&amp;E'!$L$4:$L$9</c:f>
              <c:numCache>
                <c:ptCount val="6"/>
                <c:pt idx="0">
                  <c:v>0</c:v>
                </c:pt>
                <c:pt idx="1">
                  <c:v>0</c:v>
                </c:pt>
                <c:pt idx="2">
                  <c:v>0</c:v>
                </c:pt>
                <c:pt idx="3">
                  <c:v>0</c:v>
                </c:pt>
                <c:pt idx="4">
                  <c:v>0</c:v>
                </c:pt>
                <c:pt idx="5">
                  <c:v>0</c:v>
                </c:pt>
              </c:numCache>
            </c:numRef>
          </c:val>
        </c:ser>
        <c:axId val="66149268"/>
        <c:axId val="58472501"/>
      </c:barChart>
      <c:catAx>
        <c:axId val="66149268"/>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000" b="0" i="0" u="none" baseline="0">
                <a:solidFill>
                  <a:srgbClr val="333333"/>
                </a:solidFill>
              </a:defRPr>
            </a:pPr>
          </a:p>
        </c:txPr>
        <c:crossAx val="58472501"/>
        <c:crosses val="autoZero"/>
        <c:auto val="1"/>
        <c:lblOffset val="100"/>
        <c:tickLblSkip val="1"/>
        <c:noMultiLvlLbl val="0"/>
      </c:catAx>
      <c:valAx>
        <c:axId val="58472501"/>
        <c:scaling>
          <c:orientation val="minMax"/>
          <c:max val="110"/>
        </c:scaling>
        <c:axPos val="l"/>
        <c:title>
          <c:tx>
            <c:rich>
              <a:bodyPr vert="horz" rot="-5400000" anchor="ctr"/>
              <a:lstStyle/>
              <a:p>
                <a:pPr algn="ctr">
                  <a:defRPr/>
                </a:pPr>
                <a:r>
                  <a:rPr lang="en-US" cap="none" sz="1200" b="1" i="0" u="none" baseline="0">
                    <a:solidFill>
                      <a:srgbClr val="333333"/>
                    </a:solidFill>
                    <a:latin typeface="Arial"/>
                    <a:ea typeface="Arial"/>
                    <a:cs typeface="Arial"/>
                  </a:rPr>
                  <a:t>Scores</a:t>
                </a:r>
              </a:p>
            </c:rich>
          </c:tx>
          <c:layout>
            <c:manualLayout>
              <c:xMode val="factor"/>
              <c:yMode val="factor"/>
              <c:x val="-0.01375"/>
              <c:y val="0.02825"/>
            </c:manualLayout>
          </c:layout>
          <c:overlay val="0"/>
          <c:spPr>
            <a:noFill/>
            <a:ln w="3175">
              <a:noFill/>
            </a:ln>
          </c:spPr>
        </c:title>
        <c:delete val="1"/>
        <c:majorTickMark val="out"/>
        <c:minorTickMark val="none"/>
        <c:tickLblPos val="nextTo"/>
        <c:crossAx val="66149268"/>
        <c:crossesAt val="1"/>
        <c:crossBetween val="between"/>
        <c:dispUnits/>
        <c:majorUnit val="10"/>
        <c:minorUnit val="2"/>
      </c:valAx>
      <c:spPr>
        <a:solidFill>
          <a:srgbClr val="FFFFFF"/>
        </a:solidFill>
        <a:ln w="3175">
          <a:noFill/>
        </a:ln>
      </c:spPr>
    </c:plotArea>
    <c:legend>
      <c:legendPos val="r"/>
      <c:layout>
        <c:manualLayout>
          <c:xMode val="edge"/>
          <c:yMode val="edge"/>
          <c:x val="0.3255"/>
          <c:y val="0.8815"/>
          <c:w val="0.28925"/>
          <c:h val="0.0832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475" b="0" i="0" u="none" baseline="0">
          <a:solidFill>
            <a:srgbClr val="788E1E"/>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Partnership, External Relations and Networking</a:t>
            </a:r>
          </a:p>
        </c:rich>
      </c:tx>
      <c:layout>
        <c:manualLayout>
          <c:xMode val="factor"/>
          <c:yMode val="factor"/>
          <c:x val="-0.00425"/>
          <c:y val="-0.01875"/>
        </c:manualLayout>
      </c:layout>
      <c:spPr>
        <a:noFill/>
        <a:ln w="3175">
          <a:noFill/>
        </a:ln>
      </c:spPr>
    </c:title>
    <c:plotArea>
      <c:layout>
        <c:manualLayout>
          <c:xMode val="edge"/>
          <c:yMode val="edge"/>
          <c:x val="0.07625"/>
          <c:y val="0.2165"/>
          <c:w val="0.785"/>
          <c:h val="0.79"/>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'8. Partnerships'!$H$4:$H$9</c:f>
              <c:strCache>
                <c:ptCount val="6"/>
                <c:pt idx="0">
                  <c:v>8.1 Partnerships, networking and collaboration</c:v>
                </c:pt>
                <c:pt idx="1">
                  <c:v>8.2 Community
presence and
involvement
</c:v>
                </c:pt>
                <c:pt idx="2">
                  <c:v>8.3 External communication strategy </c:v>
                </c:pt>
                <c:pt idx="3">
                  <c:v>8.4 Communication materials</c:v>
                </c:pt>
                <c:pt idx="4">
                  <c:v>8.5 Advocacy and policy engagement</c:v>
                </c:pt>
                <c:pt idx="5">
                  <c:v>Partnerships, External Relations &amp; Networking TOTAL</c:v>
                </c:pt>
              </c:strCache>
            </c:strRef>
          </c:cat>
          <c:val>
            <c:numRef>
              <c:f>'8. Partnerships'!$J$4:$J$9</c:f>
              <c:numCache>
                <c:ptCount val="6"/>
                <c:pt idx="0">
                  <c:v>0</c:v>
                </c:pt>
                <c:pt idx="1">
                  <c:v>0</c:v>
                </c:pt>
                <c:pt idx="2">
                  <c:v>0</c:v>
                </c:pt>
                <c:pt idx="3">
                  <c:v>0</c:v>
                </c:pt>
                <c:pt idx="4">
                  <c:v>0</c:v>
                </c:pt>
                <c:pt idx="5">
                  <c:v>0</c:v>
                </c:pt>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'8. Partnerships'!$H$4:$H$9</c:f>
              <c:strCache>
                <c:ptCount val="6"/>
                <c:pt idx="0">
                  <c:v>8.1 Partnerships, networking and collaboration</c:v>
                </c:pt>
                <c:pt idx="1">
                  <c:v>8.2 Community
presence and
involvement
</c:v>
                </c:pt>
                <c:pt idx="2">
                  <c:v>8.3 External communication strategy </c:v>
                </c:pt>
                <c:pt idx="3">
                  <c:v>8.4 Communication materials</c:v>
                </c:pt>
                <c:pt idx="4">
                  <c:v>8.5 Advocacy and policy engagement</c:v>
                </c:pt>
                <c:pt idx="5">
                  <c:v>Partnerships, External Relations &amp; Networking TOTAL</c:v>
                </c:pt>
              </c:strCache>
            </c:strRef>
          </c:cat>
          <c:val>
            <c:numRef>
              <c:f>'8. Partnerships'!$L$4:$L$9</c:f>
              <c:numCache>
                <c:ptCount val="6"/>
                <c:pt idx="0">
                  <c:v>0</c:v>
                </c:pt>
                <c:pt idx="1">
                  <c:v>0</c:v>
                </c:pt>
                <c:pt idx="2">
                  <c:v>0</c:v>
                </c:pt>
                <c:pt idx="3">
                  <c:v>0</c:v>
                </c:pt>
                <c:pt idx="4">
                  <c:v>0</c:v>
                </c:pt>
                <c:pt idx="5">
                  <c:v>0</c:v>
                </c:pt>
              </c:numCache>
            </c:numRef>
          </c:val>
        </c:ser>
        <c:axId val="56490462"/>
        <c:axId val="38652111"/>
      </c:barChart>
      <c:catAx>
        <c:axId val="56490462"/>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38652111"/>
        <c:crosses val="autoZero"/>
        <c:auto val="1"/>
        <c:lblOffset val="100"/>
        <c:tickLblSkip val="1"/>
        <c:noMultiLvlLbl val="0"/>
      </c:catAx>
      <c:valAx>
        <c:axId val="38652111"/>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55"/>
              <c:y val="-0.00225"/>
            </c:manualLayout>
          </c:layout>
          <c:overlay val="0"/>
          <c:spPr>
            <a:noFill/>
            <a:ln w="3175">
              <a:noFill/>
            </a:ln>
          </c:spPr>
        </c:title>
        <c:delete val="1"/>
        <c:majorTickMark val="out"/>
        <c:minorTickMark val="none"/>
        <c:tickLblPos val="nextTo"/>
        <c:crossAx val="56490462"/>
        <c:crossesAt val="1"/>
        <c:crossBetween val="between"/>
        <c:dispUnits/>
        <c:majorUnit val="10"/>
        <c:minorUnit val="2"/>
      </c:valAx>
      <c:spPr>
        <a:solidFill>
          <a:srgbClr val="FFFFFF"/>
        </a:solidFill>
        <a:ln w="3175">
          <a:noFill/>
        </a:ln>
      </c:spPr>
    </c:plotArea>
    <c:legend>
      <c:legendPos val="r"/>
      <c:layout>
        <c:manualLayout>
          <c:xMode val="edge"/>
          <c:yMode val="edge"/>
          <c:x val="0.41125"/>
          <c:y val="0.898"/>
          <c:w val="0.23475"/>
          <c:h val="0.0717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100" b="0" i="0" u="none" baseline="0">
          <a:solidFill>
            <a:srgbClr val="788E1E"/>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123825</xdr:rowOff>
    </xdr:from>
    <xdr:to>
      <xdr:col>0</xdr:col>
      <xdr:colOff>8601075</xdr:colOff>
      <xdr:row>0</xdr:row>
      <xdr:rowOff>1238250</xdr:rowOff>
    </xdr:to>
    <xdr:pic>
      <xdr:nvPicPr>
        <xdr:cNvPr id="1" name="Picture 1"/>
        <xdr:cNvPicPr preferRelativeResize="1">
          <a:picLocks noChangeAspect="1"/>
        </xdr:cNvPicPr>
      </xdr:nvPicPr>
      <xdr:blipFill>
        <a:blip r:embed="rId1"/>
        <a:stretch>
          <a:fillRect/>
        </a:stretch>
      </xdr:blipFill>
      <xdr:spPr>
        <a:xfrm>
          <a:off x="114300" y="123825"/>
          <a:ext cx="8486775" cy="1114425"/>
        </a:xfrm>
        <a:prstGeom prst="rect">
          <a:avLst/>
        </a:prstGeom>
        <a:noFill/>
        <a:ln w="9525" cmpd="sng">
          <a:noFill/>
        </a:ln>
      </xdr:spPr>
    </xdr:pic>
    <xdr:clientData/>
  </xdr:twoCellAnchor>
  <xdr:twoCellAnchor editAs="oneCell">
    <xdr:from>
      <xdr:col>0</xdr:col>
      <xdr:colOff>123825</xdr:colOff>
      <xdr:row>2</xdr:row>
      <xdr:rowOff>228600</xdr:rowOff>
    </xdr:from>
    <xdr:to>
      <xdr:col>0</xdr:col>
      <xdr:colOff>8639175</xdr:colOff>
      <xdr:row>2</xdr:row>
      <xdr:rowOff>1466850</xdr:rowOff>
    </xdr:to>
    <xdr:pic>
      <xdr:nvPicPr>
        <xdr:cNvPr id="2" name="Picture 3"/>
        <xdr:cNvPicPr preferRelativeResize="1">
          <a:picLocks noChangeAspect="1"/>
        </xdr:cNvPicPr>
      </xdr:nvPicPr>
      <xdr:blipFill>
        <a:blip r:embed="rId2"/>
        <a:stretch>
          <a:fillRect/>
        </a:stretch>
      </xdr:blipFill>
      <xdr:spPr>
        <a:xfrm>
          <a:off x="123825" y="3819525"/>
          <a:ext cx="8515350"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xdr:row>
      <xdr:rowOff>0</xdr:rowOff>
    </xdr:from>
    <xdr:to>
      <xdr:col>55</xdr:col>
      <xdr:colOff>466725</xdr:colOff>
      <xdr:row>4</xdr:row>
      <xdr:rowOff>228600</xdr:rowOff>
    </xdr:to>
    <xdr:graphicFrame>
      <xdr:nvGraphicFramePr>
        <xdr:cNvPr id="1" name="Chart 1027"/>
        <xdr:cNvGraphicFramePr/>
      </xdr:nvGraphicFramePr>
      <xdr:xfrm>
        <a:off x="55349775" y="962025"/>
        <a:ext cx="11096625" cy="26765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3</xdr:row>
      <xdr:rowOff>0</xdr:rowOff>
    </xdr:from>
    <xdr:to>
      <xdr:col>51</xdr:col>
      <xdr:colOff>419100</xdr:colOff>
      <xdr:row>3</xdr:row>
      <xdr:rowOff>2114550</xdr:rowOff>
    </xdr:to>
    <xdr:graphicFrame>
      <xdr:nvGraphicFramePr>
        <xdr:cNvPr id="1" name="Chart 1027"/>
        <xdr:cNvGraphicFramePr/>
      </xdr:nvGraphicFramePr>
      <xdr:xfrm>
        <a:off x="49091850" y="1085850"/>
        <a:ext cx="7505700" cy="2114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28575</xdr:rowOff>
    </xdr:from>
    <xdr:to>
      <xdr:col>9</xdr:col>
      <xdr:colOff>247650</xdr:colOff>
      <xdr:row>91</xdr:row>
      <xdr:rowOff>95250</xdr:rowOff>
    </xdr:to>
    <xdr:graphicFrame>
      <xdr:nvGraphicFramePr>
        <xdr:cNvPr id="1" name="Chart 10"/>
        <xdr:cNvGraphicFramePr/>
      </xdr:nvGraphicFramePr>
      <xdr:xfrm>
        <a:off x="942975" y="36852225"/>
        <a:ext cx="9591675" cy="2533650"/>
      </xdr:xfrm>
      <a:graphic>
        <a:graphicData uri="http://schemas.openxmlformats.org/drawingml/2006/chart">
          <c:chart xmlns:c="http://schemas.openxmlformats.org/drawingml/2006/chart" r:id="rId1"/>
        </a:graphicData>
      </a:graphic>
    </xdr:graphicFrame>
    <xdr:clientData/>
  </xdr:twoCellAnchor>
  <xdr:twoCellAnchor>
    <xdr:from>
      <xdr:col>0</xdr:col>
      <xdr:colOff>942975</xdr:colOff>
      <xdr:row>93</xdr:row>
      <xdr:rowOff>95250</xdr:rowOff>
    </xdr:from>
    <xdr:to>
      <xdr:col>8</xdr:col>
      <xdr:colOff>1704975</xdr:colOff>
      <xdr:row>119</xdr:row>
      <xdr:rowOff>133350</xdr:rowOff>
    </xdr:to>
    <xdr:graphicFrame>
      <xdr:nvGraphicFramePr>
        <xdr:cNvPr id="2" name="Chart 11"/>
        <xdr:cNvGraphicFramePr/>
      </xdr:nvGraphicFramePr>
      <xdr:xfrm>
        <a:off x="942975" y="39709725"/>
        <a:ext cx="9191625" cy="4248150"/>
      </xdr:xfrm>
      <a:graphic>
        <a:graphicData uri="http://schemas.openxmlformats.org/drawingml/2006/chart">
          <c:chart xmlns:c="http://schemas.openxmlformats.org/drawingml/2006/chart" r:id="rId2"/>
        </a:graphicData>
      </a:graphic>
    </xdr:graphicFrame>
    <xdr:clientData/>
  </xdr:twoCellAnchor>
  <xdr:twoCellAnchor>
    <xdr:from>
      <xdr:col>0</xdr:col>
      <xdr:colOff>942975</xdr:colOff>
      <xdr:row>145</xdr:row>
      <xdr:rowOff>161925</xdr:rowOff>
    </xdr:from>
    <xdr:to>
      <xdr:col>9</xdr:col>
      <xdr:colOff>647700</xdr:colOff>
      <xdr:row>161</xdr:row>
      <xdr:rowOff>95250</xdr:rowOff>
    </xdr:to>
    <xdr:graphicFrame>
      <xdr:nvGraphicFramePr>
        <xdr:cNvPr id="3" name="Chart 12"/>
        <xdr:cNvGraphicFramePr/>
      </xdr:nvGraphicFramePr>
      <xdr:xfrm>
        <a:off x="942975" y="48196500"/>
        <a:ext cx="9991725" cy="2524125"/>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164</xdr:row>
      <xdr:rowOff>19050</xdr:rowOff>
    </xdr:from>
    <xdr:to>
      <xdr:col>9</xdr:col>
      <xdr:colOff>2028825</xdr:colOff>
      <xdr:row>182</xdr:row>
      <xdr:rowOff>9525</xdr:rowOff>
    </xdr:to>
    <xdr:graphicFrame>
      <xdr:nvGraphicFramePr>
        <xdr:cNvPr id="4" name="Chart 13"/>
        <xdr:cNvGraphicFramePr/>
      </xdr:nvGraphicFramePr>
      <xdr:xfrm>
        <a:off x="209550" y="51130200"/>
        <a:ext cx="12106275" cy="290512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206</xdr:row>
      <xdr:rowOff>0</xdr:rowOff>
    </xdr:from>
    <xdr:to>
      <xdr:col>9</xdr:col>
      <xdr:colOff>133350</xdr:colOff>
      <xdr:row>219</xdr:row>
      <xdr:rowOff>133350</xdr:rowOff>
    </xdr:to>
    <xdr:graphicFrame>
      <xdr:nvGraphicFramePr>
        <xdr:cNvPr id="5" name="Chart 14"/>
        <xdr:cNvGraphicFramePr/>
      </xdr:nvGraphicFramePr>
      <xdr:xfrm>
        <a:off x="942975" y="57912000"/>
        <a:ext cx="9477375" cy="2238375"/>
      </xdr:xfrm>
      <a:graphic>
        <a:graphicData uri="http://schemas.openxmlformats.org/drawingml/2006/chart">
          <c:chart xmlns:c="http://schemas.openxmlformats.org/drawingml/2006/chart" r:id="rId5"/>
        </a:graphicData>
      </a:graphic>
    </xdr:graphicFrame>
    <xdr:clientData/>
  </xdr:twoCellAnchor>
  <xdr:twoCellAnchor>
    <xdr:from>
      <xdr:col>1</xdr:col>
      <xdr:colOff>19050</xdr:colOff>
      <xdr:row>259</xdr:row>
      <xdr:rowOff>161925</xdr:rowOff>
    </xdr:from>
    <xdr:to>
      <xdr:col>8</xdr:col>
      <xdr:colOff>38100</xdr:colOff>
      <xdr:row>272</xdr:row>
      <xdr:rowOff>161925</xdr:rowOff>
    </xdr:to>
    <xdr:graphicFrame>
      <xdr:nvGraphicFramePr>
        <xdr:cNvPr id="6" name="Chart 19"/>
        <xdr:cNvGraphicFramePr/>
      </xdr:nvGraphicFramePr>
      <xdr:xfrm>
        <a:off x="962025" y="66655950"/>
        <a:ext cx="7505700" cy="2105025"/>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123</xdr:row>
      <xdr:rowOff>66675</xdr:rowOff>
    </xdr:from>
    <xdr:to>
      <xdr:col>8</xdr:col>
      <xdr:colOff>1704975</xdr:colOff>
      <xdr:row>142</xdr:row>
      <xdr:rowOff>161925</xdr:rowOff>
    </xdr:to>
    <xdr:graphicFrame>
      <xdr:nvGraphicFramePr>
        <xdr:cNvPr id="7" name="Chart 21"/>
        <xdr:cNvGraphicFramePr/>
      </xdr:nvGraphicFramePr>
      <xdr:xfrm>
        <a:off x="952500" y="44538900"/>
        <a:ext cx="9182100" cy="317182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222</xdr:row>
      <xdr:rowOff>104775</xdr:rowOff>
    </xdr:from>
    <xdr:to>
      <xdr:col>8</xdr:col>
      <xdr:colOff>1543050</xdr:colOff>
      <xdr:row>236</xdr:row>
      <xdr:rowOff>142875</xdr:rowOff>
    </xdr:to>
    <xdr:graphicFrame>
      <xdr:nvGraphicFramePr>
        <xdr:cNvPr id="8" name="Chart 15"/>
        <xdr:cNvGraphicFramePr/>
      </xdr:nvGraphicFramePr>
      <xdr:xfrm>
        <a:off x="942975" y="60607575"/>
        <a:ext cx="9029700" cy="2305050"/>
      </xdr:xfrm>
      <a:graphic>
        <a:graphicData uri="http://schemas.openxmlformats.org/drawingml/2006/chart">
          <c:chart xmlns:c="http://schemas.openxmlformats.org/drawingml/2006/chart" r:id="rId8"/>
        </a:graphicData>
      </a:graphic>
    </xdr:graphicFrame>
    <xdr:clientData/>
  </xdr:twoCellAnchor>
  <xdr:twoCellAnchor>
    <xdr:from>
      <xdr:col>1</xdr:col>
      <xdr:colOff>19050</xdr:colOff>
      <xdr:row>240</xdr:row>
      <xdr:rowOff>66675</xdr:rowOff>
    </xdr:from>
    <xdr:to>
      <xdr:col>9</xdr:col>
      <xdr:colOff>1914525</xdr:colOff>
      <xdr:row>256</xdr:row>
      <xdr:rowOff>142875</xdr:rowOff>
    </xdr:to>
    <xdr:graphicFrame>
      <xdr:nvGraphicFramePr>
        <xdr:cNvPr id="9" name="Chart 18"/>
        <xdr:cNvGraphicFramePr/>
      </xdr:nvGraphicFramePr>
      <xdr:xfrm>
        <a:off x="962025" y="63484125"/>
        <a:ext cx="11239500" cy="26670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185</xdr:row>
      <xdr:rowOff>142875</xdr:rowOff>
    </xdr:from>
    <xdr:to>
      <xdr:col>6</xdr:col>
      <xdr:colOff>400050</xdr:colOff>
      <xdr:row>203</xdr:row>
      <xdr:rowOff>66675</xdr:rowOff>
    </xdr:to>
    <xdr:graphicFrame>
      <xdr:nvGraphicFramePr>
        <xdr:cNvPr id="10" name="Chart 47"/>
        <xdr:cNvGraphicFramePr/>
      </xdr:nvGraphicFramePr>
      <xdr:xfrm>
        <a:off x="942975" y="54654450"/>
        <a:ext cx="5981700" cy="2838450"/>
      </xdr:xfrm>
      <a:graphic>
        <a:graphicData uri="http://schemas.openxmlformats.org/drawingml/2006/chart">
          <c:chart xmlns:c="http://schemas.openxmlformats.org/drawingml/2006/chart" r:id="rId10"/>
        </a:graphicData>
      </a:graphic>
    </xdr:graphicFrame>
    <xdr:clientData/>
  </xdr:twoCellAnchor>
  <xdr:twoCellAnchor>
    <xdr:from>
      <xdr:col>8</xdr:col>
      <xdr:colOff>28575</xdr:colOff>
      <xdr:row>279</xdr:row>
      <xdr:rowOff>295275</xdr:rowOff>
    </xdr:from>
    <xdr:to>
      <xdr:col>10</xdr:col>
      <xdr:colOff>781050</xdr:colOff>
      <xdr:row>287</xdr:row>
      <xdr:rowOff>323850</xdr:rowOff>
    </xdr:to>
    <xdr:graphicFrame>
      <xdr:nvGraphicFramePr>
        <xdr:cNvPr id="11" name="Chart 22"/>
        <xdr:cNvGraphicFramePr/>
      </xdr:nvGraphicFramePr>
      <xdr:xfrm>
        <a:off x="8458200" y="70056375"/>
        <a:ext cx="4638675" cy="2247900"/>
      </xdr:xfrm>
      <a:graphic>
        <a:graphicData uri="http://schemas.openxmlformats.org/drawingml/2006/chart">
          <c:chart xmlns:c="http://schemas.openxmlformats.org/drawingml/2006/chart" r:id="rId1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3</xdr:row>
      <xdr:rowOff>0</xdr:rowOff>
    </xdr:from>
    <xdr:to>
      <xdr:col>50</xdr:col>
      <xdr:colOff>276225</xdr:colOff>
      <xdr:row>5</xdr:row>
      <xdr:rowOff>552450</xdr:rowOff>
    </xdr:to>
    <xdr:graphicFrame>
      <xdr:nvGraphicFramePr>
        <xdr:cNvPr id="1" name="Chart 9"/>
        <xdr:cNvGraphicFramePr/>
      </xdr:nvGraphicFramePr>
      <xdr:xfrm>
        <a:off x="56588025" y="1114425"/>
        <a:ext cx="7591425" cy="3886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xdr:row>
      <xdr:rowOff>0</xdr:rowOff>
    </xdr:from>
    <xdr:to>
      <xdr:col>51</xdr:col>
      <xdr:colOff>495300</xdr:colOff>
      <xdr:row>4</xdr:row>
      <xdr:rowOff>1438275</xdr:rowOff>
    </xdr:to>
    <xdr:graphicFrame>
      <xdr:nvGraphicFramePr>
        <xdr:cNvPr id="1" name="Chart 1027"/>
        <xdr:cNvGraphicFramePr/>
      </xdr:nvGraphicFramePr>
      <xdr:xfrm>
        <a:off x="47605950" y="1057275"/>
        <a:ext cx="9029700" cy="3171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600075</xdr:colOff>
      <xdr:row>3</xdr:row>
      <xdr:rowOff>209550</xdr:rowOff>
    </xdr:from>
    <xdr:to>
      <xdr:col>54</xdr:col>
      <xdr:colOff>142875</xdr:colOff>
      <xdr:row>4</xdr:row>
      <xdr:rowOff>752475</xdr:rowOff>
    </xdr:to>
    <xdr:graphicFrame>
      <xdr:nvGraphicFramePr>
        <xdr:cNvPr id="1" name="Chart 3"/>
        <xdr:cNvGraphicFramePr/>
      </xdr:nvGraphicFramePr>
      <xdr:xfrm>
        <a:off x="57673875" y="1666875"/>
        <a:ext cx="9906000" cy="2533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3</xdr:row>
      <xdr:rowOff>0</xdr:rowOff>
    </xdr:from>
    <xdr:to>
      <xdr:col>60</xdr:col>
      <xdr:colOff>342900</xdr:colOff>
      <xdr:row>4</xdr:row>
      <xdr:rowOff>1714500</xdr:rowOff>
    </xdr:to>
    <xdr:graphicFrame>
      <xdr:nvGraphicFramePr>
        <xdr:cNvPr id="1" name="Chart 1027"/>
        <xdr:cNvGraphicFramePr/>
      </xdr:nvGraphicFramePr>
      <xdr:xfrm>
        <a:off x="57445275" y="1047750"/>
        <a:ext cx="12534900" cy="34575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xdr:row>
      <xdr:rowOff>9525</xdr:rowOff>
    </xdr:from>
    <xdr:to>
      <xdr:col>46</xdr:col>
      <xdr:colOff>400050</xdr:colOff>
      <xdr:row>4</xdr:row>
      <xdr:rowOff>1181100</xdr:rowOff>
    </xdr:to>
    <xdr:graphicFrame>
      <xdr:nvGraphicFramePr>
        <xdr:cNvPr id="1" name="Chart 5"/>
        <xdr:cNvGraphicFramePr/>
      </xdr:nvGraphicFramePr>
      <xdr:xfrm>
        <a:off x="52454175" y="828675"/>
        <a:ext cx="5886450" cy="36385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xdr:row>
      <xdr:rowOff>0</xdr:rowOff>
    </xdr:from>
    <xdr:to>
      <xdr:col>52</xdr:col>
      <xdr:colOff>590550</xdr:colOff>
      <xdr:row>4</xdr:row>
      <xdr:rowOff>314325</xdr:rowOff>
    </xdr:to>
    <xdr:graphicFrame>
      <xdr:nvGraphicFramePr>
        <xdr:cNvPr id="1" name="Chart 1027"/>
        <xdr:cNvGraphicFramePr/>
      </xdr:nvGraphicFramePr>
      <xdr:xfrm>
        <a:off x="54168675" y="962025"/>
        <a:ext cx="9448800" cy="22479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3</xdr:row>
      <xdr:rowOff>0</xdr:rowOff>
    </xdr:from>
    <xdr:to>
      <xdr:col>53</xdr:col>
      <xdr:colOff>0</xdr:colOff>
      <xdr:row>4</xdr:row>
      <xdr:rowOff>371475</xdr:rowOff>
    </xdr:to>
    <xdr:graphicFrame>
      <xdr:nvGraphicFramePr>
        <xdr:cNvPr id="1" name="Chart 3"/>
        <xdr:cNvGraphicFramePr/>
      </xdr:nvGraphicFramePr>
      <xdr:xfrm>
        <a:off x="55359300" y="962025"/>
        <a:ext cx="8858250" cy="2314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MUCHIR~1\LOCALS~1\Temp\Xl00001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Accronyms &amp; Definitions"/>
      <sheetName val="Basic Org Info"/>
      <sheetName val="Summary Results"/>
      <sheetName val="Individual Scoring Sheet"/>
      <sheetName val="1. Leadership &amp; Governance"/>
      <sheetName val="2. Structures &amp; Systems"/>
      <sheetName val="3. Human Resources"/>
      <sheetName val="4. Financial Management"/>
      <sheetName val="5. Sub-Grants Management"/>
      <sheetName val="6. Program Management"/>
      <sheetName val="7. Planning and M&amp;E"/>
      <sheetName val="8. Partnerships"/>
      <sheetName val="9. Knowledge Management"/>
    </sheetNames>
    <sheetDataSet>
      <sheetData sheetId="3">
        <row r="293">
          <cell r="C293" t="e">
            <v>#DIV/0!</v>
          </cell>
          <cell r="D293" t="e">
            <v>#DIV/0!</v>
          </cell>
          <cell r="F293" t="e">
            <v>#DIV/0!</v>
          </cell>
          <cell r="G293" t="e">
            <v>#DIV/0!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2:A4"/>
  <sheetViews>
    <sheetView tabSelected="1" zoomScale="80" zoomScaleNormal="80" zoomScaleSheetLayoutView="70" zoomScalePageLayoutView="0" workbookViewId="0" topLeftCell="A1">
      <selection activeCell="A4" sqref="A4"/>
    </sheetView>
  </sheetViews>
  <sheetFormatPr defaultColWidth="8.8515625" defaultRowHeight="12.75"/>
  <cols>
    <col min="1" max="1" width="131.00390625" style="52" customWidth="1"/>
    <col min="2" max="16384" width="8.8515625" style="52" customWidth="1"/>
  </cols>
  <sheetData>
    <row r="1" ht="111.75" customHeight="1"/>
    <row r="2" ht="171" customHeight="1">
      <c r="A2" s="57" t="s">
        <v>559</v>
      </c>
    </row>
    <row r="3" ht="136.5" customHeight="1"/>
    <row r="4" ht="15.75">
      <c r="A4" s="272" t="s">
        <v>558</v>
      </c>
    </row>
  </sheetData>
  <sheetProtection/>
  <printOptions horizontalCentered="1" verticalCentered="1"/>
  <pageMargins left="0.25" right="0.25" top="0.75" bottom="0.75" header="0.3" footer="0.3"/>
  <pageSetup horizontalDpi="600" verticalDpi="600" orientation="landscape" paperSize="8" scale="97" r:id="rId2"/>
  <headerFooter>
    <oddHeader>&amp;C&amp;"Garamond,Regular"&amp;11BLC Organizational Development Capacity Assessment Tool</oddHeader>
    <oddFooter>&amp;C&amp;"Garamond,Regular"&amp;A&amp;R&amp;"Garamond,Regular"Page &amp;P</oddFooter>
  </headerFooter>
  <drawing r:id="rId1"/>
</worksheet>
</file>

<file path=xl/worksheets/sheet10.xml><?xml version="1.0" encoding="utf-8"?>
<worksheet xmlns="http://schemas.openxmlformats.org/spreadsheetml/2006/main" xmlns:r="http://schemas.openxmlformats.org/officeDocument/2006/relationships">
  <dimension ref="A1:BI7"/>
  <sheetViews>
    <sheetView view="pageBreakPreview" zoomScale="60" zoomScaleNormal="80" zoomScalePageLayoutView="0" workbookViewId="0" topLeftCell="C1">
      <selection activeCell="A16" sqref="A16"/>
    </sheetView>
  </sheetViews>
  <sheetFormatPr defaultColWidth="9.140625" defaultRowHeight="12.75"/>
  <cols>
    <col min="1" max="1" width="17.8515625" style="0" customWidth="1"/>
    <col min="2" max="2" width="31.00390625" style="0" customWidth="1"/>
    <col min="3" max="3" width="24.57421875" style="0" customWidth="1"/>
    <col min="4" max="4" width="28.421875" style="0" customWidth="1"/>
    <col min="5" max="5" width="36.28125" style="0" customWidth="1"/>
    <col min="6" max="6" width="42.8515625" style="0" customWidth="1"/>
    <col min="7" max="7" width="43.28125" style="0" customWidth="1"/>
    <col min="8" max="8" width="14.8515625" style="0" customWidth="1"/>
    <col min="9" max="9" width="12.140625" style="0" customWidth="1"/>
    <col min="10" max="10" width="13.57421875" style="0" customWidth="1"/>
    <col min="11" max="11" width="12.57421875" style="0" customWidth="1"/>
    <col min="12" max="12" width="12.421875" style="0" customWidth="1"/>
    <col min="13" max="13" width="21.140625" style="0" customWidth="1"/>
    <col min="14" max="14" width="21.28125" style="0" customWidth="1"/>
    <col min="15" max="16" width="22.28125" style="0" customWidth="1"/>
    <col min="17" max="17" width="22.8515625" style="0" customWidth="1"/>
    <col min="18" max="18" width="20.28125" style="0" customWidth="1"/>
    <col min="19" max="19" width="19.28125" style="0" customWidth="1"/>
    <col min="20" max="20" width="18.00390625" style="0" customWidth="1"/>
    <col min="21" max="21" width="16.140625" style="0" customWidth="1"/>
    <col min="22" max="22" width="20.00390625" style="0" customWidth="1"/>
    <col min="23" max="24" width="18.8515625" style="0" customWidth="1"/>
    <col min="25" max="26" width="17.7109375" style="0" customWidth="1"/>
    <col min="27" max="27" width="16.28125" style="0" customWidth="1"/>
    <col min="28" max="28" width="17.7109375" style="0" customWidth="1"/>
    <col min="29" max="29" width="35.140625" style="0" customWidth="1"/>
    <col min="31" max="31" width="16.28125" style="0" customWidth="1"/>
    <col min="32" max="32" width="17.00390625" style="0" customWidth="1"/>
    <col min="33" max="33" width="17.140625" style="0" customWidth="1"/>
    <col min="34" max="34" width="18.8515625" style="0" customWidth="1"/>
    <col min="35" max="35" width="32.8515625" style="0" customWidth="1"/>
    <col min="36" max="36" width="30.57421875" style="0" customWidth="1"/>
  </cols>
  <sheetData>
    <row r="1" spans="1:34" ht="13.5" thickBot="1">
      <c r="A1" s="103" t="s">
        <v>277</v>
      </c>
      <c r="B1" s="104" t="s">
        <v>505</v>
      </c>
      <c r="C1" s="105"/>
      <c r="D1" s="105"/>
      <c r="E1" s="105"/>
      <c r="F1" s="105"/>
      <c r="G1" s="106"/>
      <c r="M1" s="4"/>
      <c r="AD1" s="13"/>
      <c r="AE1" s="8"/>
      <c r="AF1" s="8"/>
      <c r="AG1" s="8"/>
      <c r="AH1" s="8"/>
    </row>
    <row r="2" spans="1:36" ht="12.75">
      <c r="A2" s="353" t="s">
        <v>394</v>
      </c>
      <c r="B2" s="354" t="s">
        <v>278</v>
      </c>
      <c r="C2" s="355"/>
      <c r="D2" s="355"/>
      <c r="E2" s="355"/>
      <c r="F2" s="355"/>
      <c r="G2" s="356"/>
      <c r="H2" s="368" t="s">
        <v>220</v>
      </c>
      <c r="I2" s="368"/>
      <c r="J2" s="368"/>
      <c r="K2" s="368"/>
      <c r="L2" s="369"/>
      <c r="M2" s="361" t="s">
        <v>450</v>
      </c>
      <c r="N2" s="361"/>
      <c r="O2" s="361"/>
      <c r="P2" s="361"/>
      <c r="Q2" s="361"/>
      <c r="R2" s="361"/>
      <c r="S2" s="361"/>
      <c r="T2" s="361"/>
      <c r="U2" s="361"/>
      <c r="V2" s="361"/>
      <c r="W2" s="361"/>
      <c r="X2" s="361"/>
      <c r="Y2" s="361"/>
      <c r="Z2" s="361"/>
      <c r="AA2" s="361"/>
      <c r="AB2" s="361"/>
      <c r="AC2" s="361"/>
      <c r="AD2" s="23"/>
      <c r="AE2" s="360" t="s">
        <v>471</v>
      </c>
      <c r="AF2" s="360"/>
      <c r="AG2" s="360"/>
      <c r="AH2" s="360"/>
      <c r="AI2" s="360"/>
      <c r="AJ2" s="360"/>
    </row>
    <row r="3" spans="1:36" ht="38.25">
      <c r="A3" s="353"/>
      <c r="B3" s="354"/>
      <c r="C3" s="249" t="s">
        <v>185</v>
      </c>
      <c r="D3" s="249" t="s">
        <v>186</v>
      </c>
      <c r="E3" s="249" t="s">
        <v>187</v>
      </c>
      <c r="F3" s="249" t="s">
        <v>189</v>
      </c>
      <c r="G3" s="250" t="s">
        <v>190</v>
      </c>
      <c r="H3" s="87" t="s">
        <v>182</v>
      </c>
      <c r="I3" s="87" t="s">
        <v>458</v>
      </c>
      <c r="J3" s="87" t="s">
        <v>457</v>
      </c>
      <c r="K3" s="87" t="s">
        <v>430</v>
      </c>
      <c r="L3" s="87" t="s">
        <v>458</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90" t="s">
        <v>229</v>
      </c>
      <c r="AD3" s="253"/>
      <c r="AE3" s="31">
        <f>'Basic Org Info'!B33</f>
        <v>0</v>
      </c>
      <c r="AF3" s="31">
        <f>'Basic Org Info'!B34</f>
        <v>0</v>
      </c>
      <c r="AG3" s="31">
        <f>'Basic Org Info'!B35</f>
        <v>0</v>
      </c>
      <c r="AH3" s="31">
        <f>'Basic Org Info'!B36</f>
        <v>0</v>
      </c>
      <c r="AI3" s="31" t="s">
        <v>213</v>
      </c>
      <c r="AJ3" s="31" t="s">
        <v>214</v>
      </c>
    </row>
    <row r="4" spans="1:61" ht="194.25" customHeight="1" thickBot="1">
      <c r="A4" s="256" t="s">
        <v>506</v>
      </c>
      <c r="B4" s="69" t="s">
        <v>28</v>
      </c>
      <c r="C4" s="39" t="s">
        <v>498</v>
      </c>
      <c r="D4" s="260" t="s">
        <v>511</v>
      </c>
      <c r="E4" s="260" t="s">
        <v>512</v>
      </c>
      <c r="F4" s="260" t="s">
        <v>513</v>
      </c>
      <c r="G4" s="261" t="s">
        <v>514</v>
      </c>
      <c r="H4" s="68" t="str">
        <f>A4</f>
        <v>5.1 Sub-Grants Management System</v>
      </c>
      <c r="I4" s="18" t="e">
        <f>AVERAGE(M4:Y4)</f>
        <v>#DIV/0!</v>
      </c>
      <c r="J4" s="19" t="e">
        <f>I4*100/5</f>
        <v>#DIV/0!</v>
      </c>
      <c r="K4" s="19" t="e">
        <f>AVERAGE(AF4:AH4)</f>
        <v>#DIV/0!</v>
      </c>
      <c r="L4" s="19" t="e">
        <f>K4*100/5</f>
        <v>#DIV/0!</v>
      </c>
      <c r="M4" s="90"/>
      <c r="N4" s="90"/>
      <c r="O4" s="90"/>
      <c r="P4" s="90"/>
      <c r="Q4" s="90"/>
      <c r="R4" s="90"/>
      <c r="S4" s="90"/>
      <c r="T4" s="90"/>
      <c r="U4" s="90"/>
      <c r="V4" s="90"/>
      <c r="W4" s="90"/>
      <c r="X4" s="90"/>
      <c r="Y4" s="90"/>
      <c r="Z4" s="90"/>
      <c r="AA4" s="90"/>
      <c r="AB4" s="90"/>
      <c r="AC4" s="158"/>
      <c r="AD4" s="253"/>
      <c r="AE4" s="31"/>
      <c r="AF4" s="31"/>
      <c r="AG4" s="31"/>
      <c r="AH4" s="31"/>
      <c r="AI4" s="31"/>
      <c r="AJ4" s="31"/>
      <c r="AK4" s="1"/>
      <c r="AL4" s="1"/>
      <c r="AM4" s="1"/>
      <c r="AN4" s="1"/>
      <c r="AO4" s="1"/>
      <c r="AP4" s="1"/>
      <c r="AQ4" s="1"/>
      <c r="AR4" s="1"/>
      <c r="AS4" s="1"/>
      <c r="AT4" s="1"/>
      <c r="AU4" s="1"/>
      <c r="AV4" s="1"/>
      <c r="AW4" s="1"/>
      <c r="AX4" s="1"/>
      <c r="AY4" s="1"/>
      <c r="AZ4" s="1"/>
      <c r="BA4" s="1"/>
      <c r="BB4" s="1"/>
      <c r="BC4" s="1"/>
      <c r="BD4" s="1"/>
      <c r="BE4" s="1"/>
      <c r="BF4" s="1"/>
      <c r="BG4" s="1"/>
      <c r="BH4" s="1"/>
      <c r="BI4" s="1"/>
    </row>
    <row r="5" spans="1:61" ht="170.25" customHeight="1">
      <c r="A5" s="256" t="s">
        <v>26</v>
      </c>
      <c r="B5" s="69" t="s">
        <v>29</v>
      </c>
      <c r="C5" s="39" t="s">
        <v>499</v>
      </c>
      <c r="D5" s="39" t="s">
        <v>501</v>
      </c>
      <c r="E5" s="39" t="s">
        <v>502</v>
      </c>
      <c r="F5" s="39" t="s">
        <v>503</v>
      </c>
      <c r="G5" s="257" t="s">
        <v>504</v>
      </c>
      <c r="H5" s="68" t="str">
        <f>A5</f>
        <v>5.2 Grant Management Staff</v>
      </c>
      <c r="I5" s="18" t="e">
        <f>AVERAGE(M5:Y5)</f>
        <v>#DIV/0!</v>
      </c>
      <c r="J5" s="19" t="e">
        <f>I5*100/5</f>
        <v>#DIV/0!</v>
      </c>
      <c r="K5" s="19" t="e">
        <f>AVERAGE(AF5:AH5)</f>
        <v>#DIV/0!</v>
      </c>
      <c r="L5" s="19" t="e">
        <f>K5*100/5</f>
        <v>#DIV/0!</v>
      </c>
      <c r="M5" s="92"/>
      <c r="N5" s="92"/>
      <c r="O5" s="92"/>
      <c r="P5" s="92"/>
      <c r="Q5" s="92"/>
      <c r="R5" s="92"/>
      <c r="S5" s="92"/>
      <c r="T5" s="92"/>
      <c r="U5" s="92"/>
      <c r="V5" s="92"/>
      <c r="W5" s="92"/>
      <c r="X5" s="92"/>
      <c r="Y5" s="92"/>
      <c r="Z5" s="92"/>
      <c r="AA5" s="92"/>
      <c r="AB5" s="92"/>
      <c r="AC5" s="164"/>
      <c r="AD5" s="253"/>
      <c r="AE5" s="31"/>
      <c r="AF5" s="33"/>
      <c r="AG5" s="33"/>
      <c r="AH5" s="33"/>
      <c r="AI5" s="31"/>
      <c r="AJ5" s="31"/>
      <c r="AK5" s="1"/>
      <c r="AL5" s="1"/>
      <c r="AM5" s="1"/>
      <c r="AN5" s="1"/>
      <c r="AO5" s="1"/>
      <c r="AP5" s="1"/>
      <c r="AQ5" s="1"/>
      <c r="AR5" s="1"/>
      <c r="AS5" s="1"/>
      <c r="AT5" s="1"/>
      <c r="AU5" s="1"/>
      <c r="AV5" s="1"/>
      <c r="AW5" s="1"/>
      <c r="AX5" s="1"/>
      <c r="AY5" s="1"/>
      <c r="AZ5" s="1"/>
      <c r="BA5" s="1"/>
      <c r="BB5" s="1"/>
      <c r="BC5" s="1"/>
      <c r="BD5" s="1"/>
      <c r="BE5" s="1"/>
      <c r="BF5" s="1"/>
      <c r="BG5" s="1"/>
      <c r="BH5" s="1"/>
      <c r="BI5" s="1"/>
    </row>
    <row r="6" spans="1:61" ht="151.5" customHeight="1">
      <c r="A6" s="256" t="s">
        <v>27</v>
      </c>
      <c r="B6" s="69" t="s">
        <v>30</v>
      </c>
      <c r="C6" s="39" t="s">
        <v>500</v>
      </c>
      <c r="D6" s="39" t="s">
        <v>507</v>
      </c>
      <c r="E6" s="39" t="s">
        <v>508</v>
      </c>
      <c r="F6" s="39" t="s">
        <v>509</v>
      </c>
      <c r="G6" s="257" t="s">
        <v>510</v>
      </c>
      <c r="H6" s="68" t="str">
        <f>A6</f>
        <v>5.3 Grants Monitoring and Reporting</v>
      </c>
      <c r="I6" s="18" t="e">
        <f>AVERAGE(M6:Y6)</f>
        <v>#DIV/0!</v>
      </c>
      <c r="J6" s="19" t="e">
        <f>I6*100/5</f>
        <v>#DIV/0!</v>
      </c>
      <c r="K6" s="19" t="e">
        <f>AVERAGE(AF6:AH6)</f>
        <v>#DIV/0!</v>
      </c>
      <c r="L6" s="19" t="e">
        <f>K6*100/5</f>
        <v>#DIV/0!</v>
      </c>
      <c r="M6" s="92"/>
      <c r="N6" s="92"/>
      <c r="O6" s="92"/>
      <c r="P6" s="92"/>
      <c r="Q6" s="92"/>
      <c r="R6" s="92"/>
      <c r="S6" s="92"/>
      <c r="T6" s="92"/>
      <c r="U6" s="92"/>
      <c r="V6" s="92"/>
      <c r="W6" s="92"/>
      <c r="X6" s="92"/>
      <c r="Y6" s="92"/>
      <c r="Z6" s="92"/>
      <c r="AA6" s="92"/>
      <c r="AB6" s="92"/>
      <c r="AC6" s="164"/>
      <c r="AD6" s="253"/>
      <c r="AE6" s="31"/>
      <c r="AF6" s="33"/>
      <c r="AG6" s="33"/>
      <c r="AH6" s="33"/>
      <c r="AI6" s="31"/>
      <c r="AJ6" s="31"/>
      <c r="AK6" s="1"/>
      <c r="AL6" s="1"/>
      <c r="AM6" s="1"/>
      <c r="AN6" s="1"/>
      <c r="AO6" s="1"/>
      <c r="AP6" s="1"/>
      <c r="AQ6" s="1"/>
      <c r="AR6" s="1"/>
      <c r="AS6" s="1"/>
      <c r="AT6" s="1"/>
      <c r="AU6" s="1"/>
      <c r="AV6" s="1"/>
      <c r="AW6" s="1"/>
      <c r="AX6" s="1"/>
      <c r="AY6" s="1"/>
      <c r="AZ6" s="1"/>
      <c r="BA6" s="1"/>
      <c r="BB6" s="1"/>
      <c r="BC6" s="1"/>
      <c r="BD6" s="1"/>
      <c r="BE6" s="1"/>
      <c r="BF6" s="1"/>
      <c r="BG6" s="1"/>
      <c r="BH6" s="1"/>
      <c r="BI6" s="1"/>
    </row>
    <row r="7" spans="8:36" ht="77.25" customHeight="1" thickBot="1">
      <c r="H7" s="20" t="s">
        <v>161</v>
      </c>
      <c r="I7" s="18" t="e">
        <f>SUM(I3:I6)</f>
        <v>#DIV/0!</v>
      </c>
      <c r="J7" s="145" t="e">
        <f>AVERAGE(J3:J6)</f>
        <v>#DIV/0!</v>
      </c>
      <c r="K7" s="18" t="e">
        <f>SUM(K3:K6)</f>
        <v>#DIV/0!</v>
      </c>
      <c r="L7" s="145" t="e">
        <f>AVERAGE(L3:L6)</f>
        <v>#DIV/0!</v>
      </c>
      <c r="M7" s="92">
        <f aca="true" t="shared" si="0" ref="M7:AA7">SUM(M3:M6)</f>
        <v>0</v>
      </c>
      <c r="N7" s="92">
        <f t="shared" si="0"/>
        <v>0</v>
      </c>
      <c r="O7" s="92">
        <f t="shared" si="0"/>
        <v>0</v>
      </c>
      <c r="P7" s="92">
        <f t="shared" si="0"/>
        <v>0</v>
      </c>
      <c r="Q7" s="92">
        <f t="shared" si="0"/>
        <v>0</v>
      </c>
      <c r="R7" s="92">
        <f t="shared" si="0"/>
        <v>0</v>
      </c>
      <c r="S7" s="92">
        <f t="shared" si="0"/>
        <v>0</v>
      </c>
      <c r="T7" s="92">
        <f t="shared" si="0"/>
        <v>0</v>
      </c>
      <c r="U7" s="92">
        <f t="shared" si="0"/>
        <v>0</v>
      </c>
      <c r="V7" s="92">
        <f t="shared" si="0"/>
        <v>0</v>
      </c>
      <c r="W7" s="92">
        <f t="shared" si="0"/>
        <v>0</v>
      </c>
      <c r="X7" s="92">
        <f t="shared" si="0"/>
        <v>0</v>
      </c>
      <c r="Y7" s="92">
        <f t="shared" si="0"/>
        <v>0</v>
      </c>
      <c r="Z7" s="92">
        <f t="shared" si="0"/>
        <v>0</v>
      </c>
      <c r="AA7" s="92">
        <f t="shared" si="0"/>
        <v>0</v>
      </c>
      <c r="AB7" s="92"/>
      <c r="AC7" s="92"/>
      <c r="AD7" s="253"/>
      <c r="AE7" s="92">
        <f>SUM(AE3:AE6)</f>
        <v>0</v>
      </c>
      <c r="AF7" s="92">
        <f>SUM(AF3:AF6)</f>
        <v>0</v>
      </c>
      <c r="AG7" s="92">
        <f>SUM(AG3:AG6)</f>
        <v>0</v>
      </c>
      <c r="AH7" s="92">
        <f>SUM(AH3:AH6)</f>
        <v>0</v>
      </c>
      <c r="AI7" s="92"/>
      <c r="AJ7" s="92"/>
    </row>
  </sheetData>
  <sheetProtection/>
  <mergeCells count="6">
    <mergeCell ref="M2:AC2"/>
    <mergeCell ref="AE2:AJ2"/>
    <mergeCell ref="A2:A3"/>
    <mergeCell ref="B2:B3"/>
    <mergeCell ref="C2:G2"/>
    <mergeCell ref="H2:L2"/>
  </mergeCells>
  <conditionalFormatting sqref="K7 I7 I4:L6">
    <cfRule type="cellIs" priority="1" dxfId="0" operator="lessThan" stopIfTrue="1">
      <formula>2.1</formula>
    </cfRule>
  </conditionalFormatting>
  <dataValidations count="1">
    <dataValidation type="whole" allowBlank="1" showInputMessage="1" showErrorMessage="1" sqref="M7:AJ7 AF4:AH6 M4:AD6">
      <formula1>0</formula1>
      <formula2>100</formula2>
    </dataValidation>
  </dataValidations>
  <printOptions horizontalCentered="1" verticalCentered="1"/>
  <pageMargins left="0.25" right="0.25" top="0.75" bottom="0.75" header="0.3" footer="0.3"/>
  <pageSetup horizontalDpi="600" verticalDpi="600" orientation="landscape" paperSize="8" scale="91" r:id="rId2"/>
  <headerFooter>
    <oddHeader>&amp;C&amp;"Garamond,Regular"&amp;11BLC Organizational Development Capacity Assessment Tool</oddHeader>
    <oddFooter>&amp;C&amp;"Garamond,Regular"&amp;A&amp;R&amp;"Garamond,Regular"Page &amp;P</oddFooter>
  </headerFooter>
  <colBreaks count="1" manualBreakCount="1">
    <brk id="7" max="6" man="1"/>
  </colBreaks>
  <drawing r:id="rId1"/>
</worksheet>
</file>

<file path=xl/worksheets/sheet11.xml><?xml version="1.0" encoding="utf-8"?>
<worksheet xmlns="http://schemas.openxmlformats.org/spreadsheetml/2006/main" xmlns:r="http://schemas.openxmlformats.org/officeDocument/2006/relationships">
  <sheetPr>
    <tabColor indexed="42"/>
  </sheetPr>
  <dimension ref="A1:AJ18"/>
  <sheetViews>
    <sheetView view="pageBreakPreview" zoomScale="60" zoomScalePageLayoutView="0" workbookViewId="0" topLeftCell="A1">
      <pane xSplit="2" ySplit="3" topLeftCell="F7" activePane="bottomRight" state="frozen"/>
      <selection pane="topLeft" activeCell="A16" sqref="A16"/>
      <selection pane="topRight" activeCell="A16" sqref="A16"/>
      <selection pane="bottomLeft" activeCell="A16" sqref="A16"/>
      <selection pane="bottomRight" activeCell="A16" sqref="A16"/>
    </sheetView>
  </sheetViews>
  <sheetFormatPr defaultColWidth="8.8515625" defaultRowHeight="12.75"/>
  <cols>
    <col min="1" max="1" width="17.7109375" style="41" customWidth="1"/>
    <col min="2" max="2" width="25.57421875" style="41" customWidth="1"/>
    <col min="3" max="6" width="36.00390625" style="41" customWidth="1"/>
    <col min="7" max="7" width="42.7109375" style="41" customWidth="1"/>
    <col min="8" max="8" width="14.140625" style="3" customWidth="1"/>
    <col min="9" max="9" width="13.00390625" style="3" customWidth="1"/>
    <col min="10" max="10" width="12.00390625" style="3" customWidth="1"/>
    <col min="11" max="11" width="12.7109375" style="3" customWidth="1"/>
    <col min="12" max="12" width="12.140625" style="3" customWidth="1"/>
    <col min="13" max="13" width="19.28125" style="3" bestFit="1" customWidth="1"/>
    <col min="14" max="17" width="19.57421875" style="3" bestFit="1" customWidth="1"/>
    <col min="18" max="23" width="19.57421875" style="3" customWidth="1"/>
    <col min="24" max="26" width="19.57421875" style="3" bestFit="1" customWidth="1"/>
    <col min="27" max="27" width="20.421875" style="3" bestFit="1" customWidth="1"/>
    <col min="28" max="28" width="20.421875" style="3" customWidth="1"/>
    <col min="29" max="29" width="39.8515625" style="3" bestFit="1" customWidth="1"/>
    <col min="30" max="30" width="12.28125" style="111" customWidth="1"/>
    <col min="31" max="31" width="17.28125" style="41" bestFit="1" customWidth="1"/>
    <col min="32" max="32" width="17.28125" style="41" customWidth="1"/>
    <col min="33" max="34" width="17.28125" style="41" bestFit="1" customWidth="1"/>
    <col min="35" max="35" width="39.8515625" style="3" bestFit="1" customWidth="1"/>
    <col min="36" max="36" width="33.8515625" style="3" customWidth="1"/>
    <col min="37" max="16384" width="8.8515625" style="3" customWidth="1"/>
  </cols>
  <sheetData>
    <row r="1" spans="1:29" ht="12.75">
      <c r="A1" s="102" t="s">
        <v>277</v>
      </c>
      <c r="B1" s="102" t="s">
        <v>163</v>
      </c>
      <c r="C1" s="115"/>
      <c r="D1" s="115"/>
      <c r="E1" s="115"/>
      <c r="F1" s="115"/>
      <c r="G1" s="115"/>
      <c r="H1" s="114"/>
      <c r="I1" s="114"/>
      <c r="J1" s="114"/>
      <c r="K1" s="114"/>
      <c r="L1" s="114"/>
      <c r="M1" s="84"/>
      <c r="N1" s="114"/>
      <c r="O1" s="114"/>
      <c r="P1" s="114"/>
      <c r="Q1" s="114"/>
      <c r="R1" s="114"/>
      <c r="S1" s="114"/>
      <c r="T1" s="114"/>
      <c r="U1" s="114"/>
      <c r="V1" s="114"/>
      <c r="W1" s="114"/>
      <c r="X1" s="114"/>
      <c r="Y1" s="114"/>
      <c r="Z1" s="114"/>
      <c r="AA1" s="114"/>
      <c r="AB1" s="114"/>
      <c r="AC1" s="114"/>
    </row>
    <row r="2" spans="1:36" ht="24" customHeight="1">
      <c r="A2" s="354" t="s">
        <v>279</v>
      </c>
      <c r="B2" s="354" t="s">
        <v>397</v>
      </c>
      <c r="C2" s="355" t="s">
        <v>183</v>
      </c>
      <c r="D2" s="355"/>
      <c r="E2" s="355"/>
      <c r="F2" s="355"/>
      <c r="G2" s="355"/>
      <c r="H2" s="370" t="s">
        <v>220</v>
      </c>
      <c r="I2" s="370"/>
      <c r="J2" s="370"/>
      <c r="K2" s="370"/>
      <c r="L2" s="370"/>
      <c r="M2" s="361" t="s">
        <v>450</v>
      </c>
      <c r="N2" s="361"/>
      <c r="O2" s="361"/>
      <c r="P2" s="361"/>
      <c r="Q2" s="361"/>
      <c r="R2" s="361"/>
      <c r="S2" s="361"/>
      <c r="T2" s="361"/>
      <c r="U2" s="361"/>
      <c r="V2" s="361"/>
      <c r="W2" s="361"/>
      <c r="X2" s="361"/>
      <c r="Y2" s="361"/>
      <c r="Z2" s="361"/>
      <c r="AA2" s="361"/>
      <c r="AB2" s="361"/>
      <c r="AC2" s="361"/>
      <c r="AD2" s="80"/>
      <c r="AE2" s="360"/>
      <c r="AF2" s="360"/>
      <c r="AG2" s="360"/>
      <c r="AH2" s="360"/>
      <c r="AI2" s="360"/>
      <c r="AJ2" s="360"/>
    </row>
    <row r="3" spans="1:36" ht="39" customHeight="1">
      <c r="A3" s="354"/>
      <c r="B3" s="354"/>
      <c r="C3" s="85" t="s">
        <v>185</v>
      </c>
      <c r="D3" s="85" t="s">
        <v>186</v>
      </c>
      <c r="E3" s="85" t="s">
        <v>187</v>
      </c>
      <c r="F3" s="85" t="s">
        <v>189</v>
      </c>
      <c r="G3" s="85" t="s">
        <v>190</v>
      </c>
      <c r="H3" s="86" t="s">
        <v>182</v>
      </c>
      <c r="I3" s="87" t="s">
        <v>458</v>
      </c>
      <c r="J3" s="87" t="s">
        <v>458</v>
      </c>
      <c r="K3" s="87" t="s">
        <v>430</v>
      </c>
      <c r="L3" s="87" t="s">
        <v>458</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15" t="s">
        <v>229</v>
      </c>
      <c r="AD3" s="81"/>
      <c r="AE3" s="31">
        <f>'Basic Org Info'!B33</f>
        <v>0</v>
      </c>
      <c r="AF3" s="31">
        <f>'Basic Org Info'!B34</f>
        <v>0</v>
      </c>
      <c r="AG3" s="31">
        <f>'Basic Org Info'!B35</f>
        <v>0</v>
      </c>
      <c r="AH3" s="31">
        <f>'Basic Org Info'!B36</f>
        <v>0</v>
      </c>
      <c r="AI3" s="15" t="s">
        <v>213</v>
      </c>
      <c r="AJ3" s="22" t="s">
        <v>214</v>
      </c>
    </row>
    <row r="4" spans="1:36" ht="152.25" customHeight="1">
      <c r="A4" s="69" t="s">
        <v>142</v>
      </c>
      <c r="B4" s="69" t="s">
        <v>448</v>
      </c>
      <c r="C4" s="39" t="s">
        <v>46</v>
      </c>
      <c r="D4" s="39" t="s">
        <v>47</v>
      </c>
      <c r="E4" s="69" t="s">
        <v>48</v>
      </c>
      <c r="F4" s="39" t="s">
        <v>49</v>
      </c>
      <c r="G4" s="39" t="s">
        <v>69</v>
      </c>
      <c r="H4" s="88" t="str">
        <f aca="true" t="shared" si="0" ref="H4:H9">A4</f>
        <v>6.1  HIV and AIDS information, knowledge and skills </v>
      </c>
      <c r="I4" s="89" t="e">
        <f aca="true" t="shared" si="1" ref="I4:I9">AVERAGE(M4:AA4)</f>
        <v>#DIV/0!</v>
      </c>
      <c r="J4" s="89" t="e">
        <f aca="true" t="shared" si="2" ref="J4:J9">I4*100/5</f>
        <v>#DIV/0!</v>
      </c>
      <c r="K4" s="89" t="e">
        <f aca="true" t="shared" si="3" ref="K4:K9">AVERAGE(AF4:AH4)</f>
        <v>#DIV/0!</v>
      </c>
      <c r="L4" s="89" t="e">
        <f aca="true" t="shared" si="4" ref="L4:L9">K4*100/5</f>
        <v>#DIV/0!</v>
      </c>
      <c r="M4" s="90"/>
      <c r="N4" s="90"/>
      <c r="O4" s="90"/>
      <c r="P4" s="90"/>
      <c r="Q4" s="90"/>
      <c r="R4" s="90"/>
      <c r="S4" s="90"/>
      <c r="T4" s="90"/>
      <c r="U4" s="90"/>
      <c r="V4" s="90"/>
      <c r="W4" s="90"/>
      <c r="X4" s="90"/>
      <c r="Y4" s="90"/>
      <c r="Z4" s="90"/>
      <c r="AA4" s="90"/>
      <c r="AB4" s="90"/>
      <c r="AC4" s="39"/>
      <c r="AD4" s="91"/>
      <c r="AE4" s="31"/>
      <c r="AF4" s="31"/>
      <c r="AG4" s="31"/>
      <c r="AH4" s="31"/>
      <c r="AI4" s="39"/>
      <c r="AJ4" s="38"/>
    </row>
    <row r="5" spans="1:36" ht="124.5" customHeight="1">
      <c r="A5" s="69" t="s">
        <v>143</v>
      </c>
      <c r="B5" s="69" t="s">
        <v>449</v>
      </c>
      <c r="C5" s="39" t="s">
        <v>111</v>
      </c>
      <c r="D5" s="39" t="s">
        <v>50</v>
      </c>
      <c r="E5" s="39" t="s">
        <v>51</v>
      </c>
      <c r="F5" s="39" t="s">
        <v>58</v>
      </c>
      <c r="G5" s="39" t="s">
        <v>112</v>
      </c>
      <c r="H5" s="88" t="str">
        <f t="shared" si="0"/>
        <v>6.2 Program design and modification</v>
      </c>
      <c r="I5" s="89" t="e">
        <f t="shared" si="1"/>
        <v>#DIV/0!</v>
      </c>
      <c r="J5" s="89" t="e">
        <f t="shared" si="2"/>
        <v>#DIV/0!</v>
      </c>
      <c r="K5" s="89" t="e">
        <f t="shared" si="3"/>
        <v>#DIV/0!</v>
      </c>
      <c r="L5" s="89" t="e">
        <f t="shared" si="4"/>
        <v>#DIV/0!</v>
      </c>
      <c r="M5" s="92"/>
      <c r="N5" s="92"/>
      <c r="O5" s="92"/>
      <c r="P5" s="92"/>
      <c r="Q5" s="92"/>
      <c r="R5" s="92"/>
      <c r="S5" s="92"/>
      <c r="T5" s="92"/>
      <c r="U5" s="92"/>
      <c r="V5" s="92"/>
      <c r="W5" s="92"/>
      <c r="X5" s="92"/>
      <c r="Y5" s="92"/>
      <c r="Z5" s="92"/>
      <c r="AA5" s="92"/>
      <c r="AB5" s="92"/>
      <c r="AC5" s="39"/>
      <c r="AD5" s="69"/>
      <c r="AE5" s="31"/>
      <c r="AF5" s="31"/>
      <c r="AG5" s="31"/>
      <c r="AH5" s="31"/>
      <c r="AI5" s="39"/>
      <c r="AJ5" s="37"/>
    </row>
    <row r="6" spans="1:36" ht="122.25" customHeight="1">
      <c r="A6" s="69" t="s">
        <v>144</v>
      </c>
      <c r="B6" s="69" t="s">
        <v>464</v>
      </c>
      <c r="C6" s="39" t="s">
        <v>174</v>
      </c>
      <c r="D6" s="39" t="s">
        <v>175</v>
      </c>
      <c r="E6" s="39" t="s">
        <v>59</v>
      </c>
      <c r="F6" s="39" t="s">
        <v>60</v>
      </c>
      <c r="G6" s="39" t="s">
        <v>176</v>
      </c>
      <c r="H6" s="88" t="str">
        <f t="shared" si="0"/>
        <v>6.3 Program implementation review</v>
      </c>
      <c r="I6" s="89" t="e">
        <f t="shared" si="1"/>
        <v>#DIV/0!</v>
      </c>
      <c r="J6" s="89" t="e">
        <f t="shared" si="2"/>
        <v>#DIV/0!</v>
      </c>
      <c r="K6" s="89" t="e">
        <f t="shared" si="3"/>
        <v>#DIV/0!</v>
      </c>
      <c r="L6" s="89" t="e">
        <f t="shared" si="4"/>
        <v>#DIV/0!</v>
      </c>
      <c r="M6" s="92"/>
      <c r="N6" s="92"/>
      <c r="O6" s="92"/>
      <c r="P6" s="92"/>
      <c r="Q6" s="92"/>
      <c r="R6" s="92"/>
      <c r="S6" s="92"/>
      <c r="T6" s="92"/>
      <c r="U6" s="92"/>
      <c r="V6" s="92"/>
      <c r="W6" s="92"/>
      <c r="X6" s="92"/>
      <c r="Y6" s="92"/>
      <c r="Z6" s="92"/>
      <c r="AA6" s="92"/>
      <c r="AB6" s="92"/>
      <c r="AC6" s="39"/>
      <c r="AD6" s="69"/>
      <c r="AE6" s="31"/>
      <c r="AF6" s="31"/>
      <c r="AG6" s="31"/>
      <c r="AH6" s="31"/>
      <c r="AI6" s="39"/>
      <c r="AJ6" s="37"/>
    </row>
    <row r="7" spans="1:36" ht="132" customHeight="1">
      <c r="A7" s="69" t="s">
        <v>145</v>
      </c>
      <c r="B7" s="69" t="s">
        <v>197</v>
      </c>
      <c r="C7" s="39" t="s">
        <v>52</v>
      </c>
      <c r="D7" s="39" t="s">
        <v>82</v>
      </c>
      <c r="E7" s="39" t="s">
        <v>53</v>
      </c>
      <c r="F7" s="39" t="s">
        <v>80</v>
      </c>
      <c r="G7" s="39" t="s">
        <v>81</v>
      </c>
      <c r="H7" s="88" t="str">
        <f t="shared" si="0"/>
        <v>6.4 Service delivery</v>
      </c>
      <c r="I7" s="89" t="e">
        <f t="shared" si="1"/>
        <v>#DIV/0!</v>
      </c>
      <c r="J7" s="89" t="e">
        <f t="shared" si="2"/>
        <v>#DIV/0!</v>
      </c>
      <c r="K7" s="89" t="e">
        <f t="shared" si="3"/>
        <v>#DIV/0!</v>
      </c>
      <c r="L7" s="89" t="e">
        <f t="shared" si="4"/>
        <v>#DIV/0!</v>
      </c>
      <c r="M7" s="92"/>
      <c r="N7" s="92"/>
      <c r="O7" s="92"/>
      <c r="P7" s="92"/>
      <c r="Q7" s="92"/>
      <c r="R7" s="92"/>
      <c r="S7" s="92"/>
      <c r="T7" s="92"/>
      <c r="U7" s="92"/>
      <c r="V7" s="92"/>
      <c r="W7" s="92"/>
      <c r="X7" s="92"/>
      <c r="Y7" s="92"/>
      <c r="Z7" s="92"/>
      <c r="AA7" s="92"/>
      <c r="AB7" s="92"/>
      <c r="AC7" s="39"/>
      <c r="AD7" s="44"/>
      <c r="AE7" s="31"/>
      <c r="AF7" s="31"/>
      <c r="AG7" s="31"/>
      <c r="AH7" s="31"/>
      <c r="AI7" s="39"/>
      <c r="AJ7" s="39"/>
    </row>
    <row r="8" spans="1:36" ht="137.25" customHeight="1">
      <c r="A8" s="69" t="s">
        <v>147</v>
      </c>
      <c r="B8" s="69" t="s">
        <v>465</v>
      </c>
      <c r="C8" s="39" t="s">
        <v>54</v>
      </c>
      <c r="D8" s="39" t="s">
        <v>70</v>
      </c>
      <c r="E8" s="39" t="s">
        <v>178</v>
      </c>
      <c r="F8" s="39" t="s">
        <v>177</v>
      </c>
      <c r="G8" s="39" t="s">
        <v>113</v>
      </c>
      <c r="H8" s="88" t="str">
        <f t="shared" si="0"/>
        <v>6.5 Program sustainability</v>
      </c>
      <c r="I8" s="89" t="e">
        <f t="shared" si="1"/>
        <v>#DIV/0!</v>
      </c>
      <c r="J8" s="89" t="e">
        <f t="shared" si="2"/>
        <v>#DIV/0!</v>
      </c>
      <c r="K8" s="89" t="e">
        <f t="shared" si="3"/>
        <v>#DIV/0!</v>
      </c>
      <c r="L8" s="89" t="e">
        <f t="shared" si="4"/>
        <v>#DIV/0!</v>
      </c>
      <c r="M8" s="92"/>
      <c r="N8" s="92"/>
      <c r="O8" s="92"/>
      <c r="P8" s="92"/>
      <c r="Q8" s="92"/>
      <c r="R8" s="92"/>
      <c r="S8" s="92"/>
      <c r="T8" s="92"/>
      <c r="U8" s="92"/>
      <c r="V8" s="92"/>
      <c r="W8" s="92"/>
      <c r="X8" s="92"/>
      <c r="Y8" s="92"/>
      <c r="Z8" s="92"/>
      <c r="AA8" s="92"/>
      <c r="AB8" s="92"/>
      <c r="AC8" s="39"/>
      <c r="AD8" s="91"/>
      <c r="AE8" s="31"/>
      <c r="AF8" s="31"/>
      <c r="AG8" s="31"/>
      <c r="AH8" s="31"/>
      <c r="AI8" s="39"/>
      <c r="AJ8" s="37"/>
    </row>
    <row r="9" spans="1:36" ht="180.75" customHeight="1">
      <c r="A9" s="42" t="s">
        <v>146</v>
      </c>
      <c r="B9" s="42" t="s">
        <v>466</v>
      </c>
      <c r="C9" s="43" t="s">
        <v>56</v>
      </c>
      <c r="D9" s="43" t="s">
        <v>55</v>
      </c>
      <c r="E9" s="43" t="s">
        <v>480</v>
      </c>
      <c r="F9" s="43" t="s">
        <v>479</v>
      </c>
      <c r="G9" s="43" t="s">
        <v>478</v>
      </c>
      <c r="H9" s="88" t="str">
        <f t="shared" si="0"/>
        <v>6.6 Resource mobilization and sustainability</v>
      </c>
      <c r="I9" s="89" t="e">
        <f t="shared" si="1"/>
        <v>#DIV/0!</v>
      </c>
      <c r="J9" s="89" t="e">
        <f t="shared" si="2"/>
        <v>#DIV/0!</v>
      </c>
      <c r="K9" s="89" t="e">
        <f t="shared" si="3"/>
        <v>#DIV/0!</v>
      </c>
      <c r="L9" s="89" t="e">
        <f t="shared" si="4"/>
        <v>#DIV/0!</v>
      </c>
      <c r="M9" s="92"/>
      <c r="N9" s="92"/>
      <c r="O9" s="92"/>
      <c r="P9" s="92"/>
      <c r="Q9" s="92"/>
      <c r="R9" s="92"/>
      <c r="S9" s="92"/>
      <c r="T9" s="92"/>
      <c r="U9" s="92"/>
      <c r="V9" s="92"/>
      <c r="W9" s="92"/>
      <c r="X9" s="92"/>
      <c r="Y9" s="92"/>
      <c r="Z9" s="92"/>
      <c r="AA9" s="92"/>
      <c r="AB9" s="92"/>
      <c r="AC9" s="39"/>
      <c r="AD9" s="39"/>
      <c r="AE9" s="31"/>
      <c r="AF9" s="31"/>
      <c r="AG9" s="31"/>
      <c r="AH9" s="31"/>
      <c r="AI9" s="39"/>
      <c r="AJ9" s="37"/>
    </row>
    <row r="10" spans="1:36" ht="67.5" customHeight="1" thickBot="1">
      <c r="A10" s="45"/>
      <c r="B10" s="46"/>
      <c r="C10" s="49"/>
      <c r="D10" s="49"/>
      <c r="E10" s="49"/>
      <c r="F10" s="49"/>
      <c r="G10" s="50"/>
      <c r="H10" s="20" t="s">
        <v>181</v>
      </c>
      <c r="I10" s="18" t="e">
        <f>SUM(I4:I9)</f>
        <v>#DIV/0!</v>
      </c>
      <c r="J10" s="145" t="e">
        <f>AVERAGE(J4:J9)</f>
        <v>#DIV/0!</v>
      </c>
      <c r="K10" s="18" t="e">
        <f>SUM(K4:K9)</f>
        <v>#DIV/0!</v>
      </c>
      <c r="L10" s="145" t="e">
        <f>AVERAGE(L4:L9)</f>
        <v>#DIV/0!</v>
      </c>
      <c r="M10" s="92">
        <f aca="true" t="shared" si="5" ref="M10:AH10">SUM(M4:M9)</f>
        <v>0</v>
      </c>
      <c r="N10" s="92">
        <f t="shared" si="5"/>
        <v>0</v>
      </c>
      <c r="O10" s="92">
        <f t="shared" si="5"/>
        <v>0</v>
      </c>
      <c r="P10" s="92">
        <f t="shared" si="5"/>
        <v>0</v>
      </c>
      <c r="Q10" s="92">
        <f t="shared" si="5"/>
        <v>0</v>
      </c>
      <c r="R10" s="92">
        <f aca="true" t="shared" si="6" ref="R10:W10">SUM(R4:R9)</f>
        <v>0</v>
      </c>
      <c r="S10" s="92">
        <f t="shared" si="6"/>
        <v>0</v>
      </c>
      <c r="T10" s="92">
        <f t="shared" si="6"/>
        <v>0</v>
      </c>
      <c r="U10" s="92">
        <f t="shared" si="6"/>
        <v>0</v>
      </c>
      <c r="V10" s="92">
        <f t="shared" si="6"/>
        <v>0</v>
      </c>
      <c r="W10" s="92">
        <f t="shared" si="6"/>
        <v>0</v>
      </c>
      <c r="X10" s="92">
        <f t="shared" si="5"/>
        <v>0</v>
      </c>
      <c r="Y10" s="92">
        <f t="shared" si="5"/>
        <v>0</v>
      </c>
      <c r="Z10" s="92">
        <f t="shared" si="5"/>
        <v>0</v>
      </c>
      <c r="AA10" s="92">
        <f t="shared" si="5"/>
        <v>0</v>
      </c>
      <c r="AB10" s="92"/>
      <c r="AC10" s="92"/>
      <c r="AD10" s="92"/>
      <c r="AE10" s="92">
        <f>SUM(AE4:AE9)</f>
        <v>0</v>
      </c>
      <c r="AF10" s="92">
        <f>SUM(AF4:AF9)</f>
        <v>0</v>
      </c>
      <c r="AG10" s="92">
        <f t="shared" si="5"/>
        <v>0</v>
      </c>
      <c r="AH10" s="92">
        <f t="shared" si="5"/>
        <v>0</v>
      </c>
      <c r="AI10" s="92"/>
      <c r="AJ10" s="92"/>
    </row>
    <row r="11" spans="1:36" ht="84" customHeight="1">
      <c r="A11" s="18"/>
      <c r="B11" s="18"/>
      <c r="G11" s="18"/>
      <c r="H11" s="18" t="s">
        <v>172</v>
      </c>
      <c r="I11" s="18"/>
      <c r="J11" s="18"/>
      <c r="K11" s="18"/>
      <c r="L11" s="86"/>
      <c r="M11" s="18">
        <f aca="true" t="shared" si="7" ref="M11:AA11">M10*100/30</f>
        <v>0</v>
      </c>
      <c r="N11" s="18">
        <f t="shared" si="7"/>
        <v>0</v>
      </c>
      <c r="O11" s="18">
        <f t="shared" si="7"/>
        <v>0</v>
      </c>
      <c r="P11" s="18">
        <f t="shared" si="7"/>
        <v>0</v>
      </c>
      <c r="Q11" s="18">
        <f t="shared" si="7"/>
        <v>0</v>
      </c>
      <c r="R11" s="18">
        <f t="shared" si="7"/>
        <v>0</v>
      </c>
      <c r="S11" s="18">
        <f t="shared" si="7"/>
        <v>0</v>
      </c>
      <c r="T11" s="18">
        <f t="shared" si="7"/>
        <v>0</v>
      </c>
      <c r="U11" s="18">
        <f t="shared" si="7"/>
        <v>0</v>
      </c>
      <c r="V11" s="18">
        <f t="shared" si="7"/>
        <v>0</v>
      </c>
      <c r="W11" s="18">
        <f t="shared" si="7"/>
        <v>0</v>
      </c>
      <c r="X11" s="18">
        <f t="shared" si="7"/>
        <v>0</v>
      </c>
      <c r="Y11" s="18">
        <f t="shared" si="7"/>
        <v>0</v>
      </c>
      <c r="Z11" s="18">
        <f t="shared" si="7"/>
        <v>0</v>
      </c>
      <c r="AA11" s="18">
        <f t="shared" si="7"/>
        <v>0</v>
      </c>
      <c r="AB11" s="18"/>
      <c r="AC11" s="18"/>
      <c r="AD11" s="18"/>
      <c r="AE11" s="18">
        <f>AE10*100/30</f>
        <v>0</v>
      </c>
      <c r="AF11" s="18">
        <f>AF10*100/30</f>
        <v>0</v>
      </c>
      <c r="AG11" s="18">
        <f>AG10*100/30</f>
        <v>0</v>
      </c>
      <c r="AH11" s="18">
        <f>AH10*100/30</f>
        <v>0</v>
      </c>
      <c r="AI11" s="2"/>
      <c r="AJ11" s="2"/>
    </row>
    <row r="12" spans="8:36" ht="12.75">
      <c r="H12" s="2"/>
      <c r="I12" s="2"/>
      <c r="J12" s="2"/>
      <c r="K12" s="2"/>
      <c r="L12" s="2"/>
      <c r="M12" s="2"/>
      <c r="N12" s="2"/>
      <c r="O12" s="2"/>
      <c r="P12" s="2"/>
      <c r="Q12" s="2"/>
      <c r="R12" s="2"/>
      <c r="S12" s="2"/>
      <c r="T12" s="2"/>
      <c r="U12" s="2"/>
      <c r="V12" s="2"/>
      <c r="W12" s="2"/>
      <c r="X12" s="2"/>
      <c r="Y12" s="2"/>
      <c r="Z12" s="2"/>
      <c r="AA12" s="2"/>
      <c r="AB12" s="2"/>
      <c r="AC12" s="2"/>
      <c r="AD12" s="113"/>
      <c r="AE12" s="40"/>
      <c r="AF12" s="40"/>
      <c r="AG12" s="40"/>
      <c r="AH12" s="40"/>
      <c r="AI12" s="2"/>
      <c r="AJ12" s="2"/>
    </row>
    <row r="13" spans="8:36" ht="12.75">
      <c r="H13" s="2"/>
      <c r="I13" s="2"/>
      <c r="J13" s="2"/>
      <c r="K13" s="2"/>
      <c r="L13" s="2"/>
      <c r="M13" s="2"/>
      <c r="N13" s="2"/>
      <c r="O13" s="2"/>
      <c r="P13" s="2"/>
      <c r="Q13" s="2"/>
      <c r="R13" s="2"/>
      <c r="S13" s="2"/>
      <c r="T13" s="2"/>
      <c r="U13" s="2"/>
      <c r="V13" s="2"/>
      <c r="W13" s="2"/>
      <c r="X13" s="2"/>
      <c r="Y13" s="2"/>
      <c r="Z13" s="2"/>
      <c r="AA13" s="2"/>
      <c r="AB13" s="2"/>
      <c r="AC13" s="2"/>
      <c r="AD13" s="113"/>
      <c r="AE13" s="40"/>
      <c r="AF13" s="40"/>
      <c r="AG13" s="40"/>
      <c r="AH13" s="40"/>
      <c r="AI13" s="2"/>
      <c r="AJ13" s="2"/>
    </row>
    <row r="14" spans="8:36" ht="12.75">
      <c r="H14" s="2"/>
      <c r="I14" s="2"/>
      <c r="J14" s="2"/>
      <c r="K14" s="2"/>
      <c r="L14" s="2"/>
      <c r="M14" s="2"/>
      <c r="N14" s="2"/>
      <c r="O14" s="2"/>
      <c r="P14" s="2"/>
      <c r="Q14" s="2"/>
      <c r="R14" s="2"/>
      <c r="S14" s="2"/>
      <c r="T14" s="2"/>
      <c r="U14" s="2"/>
      <c r="V14" s="2"/>
      <c r="W14" s="2"/>
      <c r="X14" s="2"/>
      <c r="Y14" s="2"/>
      <c r="Z14" s="2"/>
      <c r="AA14" s="2"/>
      <c r="AB14" s="2"/>
      <c r="AC14" s="2"/>
      <c r="AD14" s="113"/>
      <c r="AE14" s="40"/>
      <c r="AF14" s="40"/>
      <c r="AG14" s="40"/>
      <c r="AH14" s="40"/>
      <c r="AI14" s="2"/>
      <c r="AJ14" s="2"/>
    </row>
    <row r="15" spans="8:36" ht="12.75">
      <c r="H15" s="2"/>
      <c r="I15" s="2"/>
      <c r="J15" s="2"/>
      <c r="K15" s="2"/>
      <c r="L15" s="2"/>
      <c r="M15" s="2"/>
      <c r="N15" s="2"/>
      <c r="O15" s="2"/>
      <c r="P15" s="2"/>
      <c r="Q15" s="2"/>
      <c r="R15" s="2"/>
      <c r="S15" s="2"/>
      <c r="T15" s="2"/>
      <c r="U15" s="2"/>
      <c r="V15" s="2"/>
      <c r="W15" s="2"/>
      <c r="X15" s="2"/>
      <c r="Y15" s="2"/>
      <c r="Z15" s="2"/>
      <c r="AA15" s="2"/>
      <c r="AB15" s="2"/>
      <c r="AC15" s="2"/>
      <c r="AD15" s="113"/>
      <c r="AE15" s="40"/>
      <c r="AF15" s="40"/>
      <c r="AG15" s="40"/>
      <c r="AH15" s="40"/>
      <c r="AI15" s="2"/>
      <c r="AJ15" s="2"/>
    </row>
    <row r="16" spans="8:36" ht="12.75">
      <c r="H16" s="2"/>
      <c r="I16" s="2"/>
      <c r="J16" s="2"/>
      <c r="K16" s="2"/>
      <c r="L16" s="2"/>
      <c r="M16" s="2"/>
      <c r="N16" s="2"/>
      <c r="O16" s="2"/>
      <c r="P16" s="2"/>
      <c r="Q16" s="2"/>
      <c r="R16" s="2"/>
      <c r="S16" s="2"/>
      <c r="T16" s="2"/>
      <c r="U16" s="2"/>
      <c r="V16" s="2"/>
      <c r="W16" s="2"/>
      <c r="X16" s="2"/>
      <c r="Y16" s="2"/>
      <c r="Z16" s="2"/>
      <c r="AA16" s="2"/>
      <c r="AB16" s="2"/>
      <c r="AC16" s="2"/>
      <c r="AD16" s="113"/>
      <c r="AE16" s="40"/>
      <c r="AF16" s="40"/>
      <c r="AG16" s="40"/>
      <c r="AH16" s="40"/>
      <c r="AI16" s="2"/>
      <c r="AJ16" s="2"/>
    </row>
    <row r="17" spans="8:36" ht="12.75">
      <c r="H17" s="2"/>
      <c r="I17" s="2"/>
      <c r="J17" s="2"/>
      <c r="K17" s="2"/>
      <c r="L17" s="2"/>
      <c r="M17" s="2"/>
      <c r="N17" s="2"/>
      <c r="O17" s="2"/>
      <c r="P17" s="2"/>
      <c r="Q17" s="2"/>
      <c r="R17" s="2"/>
      <c r="S17" s="2"/>
      <c r="T17" s="2"/>
      <c r="U17" s="2"/>
      <c r="V17" s="2"/>
      <c r="W17" s="2"/>
      <c r="X17" s="2"/>
      <c r="Y17" s="2"/>
      <c r="Z17" s="2"/>
      <c r="AA17" s="2"/>
      <c r="AB17" s="2"/>
      <c r="AC17" s="2"/>
      <c r="AD17" s="113"/>
      <c r="AE17" s="40"/>
      <c r="AF17" s="40"/>
      <c r="AG17" s="40"/>
      <c r="AH17" s="40"/>
      <c r="AI17" s="2"/>
      <c r="AJ17" s="2"/>
    </row>
    <row r="18" spans="8:36" ht="12.75">
      <c r="H18" s="2"/>
      <c r="I18" s="2"/>
      <c r="J18" s="2"/>
      <c r="K18" s="2"/>
      <c r="L18" s="2"/>
      <c r="M18" s="2"/>
      <c r="N18" s="2"/>
      <c r="O18" s="2"/>
      <c r="P18" s="2"/>
      <c r="Q18" s="2"/>
      <c r="R18" s="2"/>
      <c r="S18" s="2"/>
      <c r="T18" s="2"/>
      <c r="U18" s="2"/>
      <c r="V18" s="2"/>
      <c r="W18" s="2"/>
      <c r="X18" s="2"/>
      <c r="Y18" s="2"/>
      <c r="Z18" s="2"/>
      <c r="AA18" s="2"/>
      <c r="AB18" s="2"/>
      <c r="AC18" s="2"/>
      <c r="AD18" s="113"/>
      <c r="AE18" s="40"/>
      <c r="AF18" s="40"/>
      <c r="AG18" s="40"/>
      <c r="AH18" s="40"/>
      <c r="AI18" s="2"/>
      <c r="AJ18" s="2"/>
    </row>
  </sheetData>
  <sheetProtection/>
  <mergeCells count="6">
    <mergeCell ref="AE2:AJ2"/>
    <mergeCell ref="A2:A3"/>
    <mergeCell ref="B2:B3"/>
    <mergeCell ref="C2:G2"/>
    <mergeCell ref="H2:L2"/>
    <mergeCell ref="M2:AC2"/>
  </mergeCells>
  <conditionalFormatting sqref="K4:K11 I4:I11 L4:L9 A11:B11 G11:H11 J11 J4:J9 M11:AH11">
    <cfRule type="cellIs" priority="4" dxfId="1" operator="lessThan" stopIfTrue="1">
      <formula>2.1</formula>
    </cfRule>
  </conditionalFormatting>
  <dataValidations count="1">
    <dataValidation type="whole" allowBlank="1" showInputMessage="1" showErrorMessage="1" sqref="AG10:AJ10 AG4:AH9 AD4:AD9 AF4:AF10 M10:AE10 M4:AB8">
      <formula1>0</formula1>
      <formula2>100</formula2>
    </dataValidation>
  </dataValidations>
  <printOptions horizontalCentered="1" verticalCentered="1"/>
  <pageMargins left="0.25" right="0.25" top="0.75" bottom="0.75" header="0.3" footer="0.3"/>
  <pageSetup horizontalDpi="600" verticalDpi="600" orientation="landscape" paperSize="8" scale="74" r:id="rId2"/>
  <headerFooter>
    <oddHeader>&amp;C&amp;"Garamond,Regular"&amp;11BLC Organizational Development Capacity Assessment Tool</oddHeader>
    <oddFooter>&amp;C&amp;"Garamond,Regular"&amp;A&amp;R&amp;"Garamond,Regular"Page &amp;P</oddFooter>
  </headerFooter>
  <drawing r:id="rId1"/>
</worksheet>
</file>

<file path=xl/worksheets/sheet12.xml><?xml version="1.0" encoding="utf-8"?>
<worksheet xmlns="http://schemas.openxmlformats.org/spreadsheetml/2006/main" xmlns:r="http://schemas.openxmlformats.org/officeDocument/2006/relationships">
  <sheetPr>
    <tabColor indexed="31"/>
  </sheetPr>
  <dimension ref="A1:AJ17"/>
  <sheetViews>
    <sheetView view="pageBreakPreview" zoomScale="30" zoomScaleNormal="60" zoomScaleSheetLayoutView="30" zoomScalePageLayoutView="0" workbookViewId="0" topLeftCell="A1">
      <pane xSplit="2" ySplit="3" topLeftCell="F4" activePane="bottomRight" state="frozen"/>
      <selection pane="topLeft" activeCell="A16" sqref="A16"/>
      <selection pane="topRight" activeCell="A16" sqref="A16"/>
      <selection pane="bottomLeft" activeCell="A16" sqref="A16"/>
      <selection pane="bottomRight" activeCell="A16" sqref="A16"/>
    </sheetView>
  </sheetViews>
  <sheetFormatPr defaultColWidth="8.8515625" defaultRowHeight="12.75"/>
  <cols>
    <col min="1" max="1" width="18.7109375" style="41" customWidth="1"/>
    <col min="2" max="2" width="32.140625" style="41" customWidth="1"/>
    <col min="3" max="3" width="24.421875" style="41" customWidth="1"/>
    <col min="4" max="4" width="24.28125" style="41" customWidth="1"/>
    <col min="5" max="5" width="33.28125" style="41" customWidth="1"/>
    <col min="6" max="6" width="49.421875" style="41" customWidth="1"/>
    <col min="7" max="7" width="54.7109375" style="41" customWidth="1"/>
    <col min="8" max="8" width="14.140625" style="3" customWidth="1"/>
    <col min="9" max="9" width="13.00390625" style="3" customWidth="1"/>
    <col min="10" max="10" width="12.00390625" style="3" customWidth="1"/>
    <col min="11" max="12" width="13.140625" style="3" customWidth="1"/>
    <col min="13" max="13" width="19.28125" style="3" bestFit="1" customWidth="1"/>
    <col min="14" max="17" width="19.57421875" style="3" bestFit="1" customWidth="1"/>
    <col min="18" max="23" width="19.57421875" style="3" customWidth="1"/>
    <col min="24" max="26" width="19.57421875" style="3" bestFit="1" customWidth="1"/>
    <col min="27" max="27" width="20.421875" style="3" bestFit="1" customWidth="1"/>
    <col min="28" max="28" width="21.00390625" style="3" bestFit="1" customWidth="1"/>
    <col min="29" max="29" width="39.8515625" style="3" bestFit="1" customWidth="1"/>
    <col min="30" max="30" width="12.28125" style="111" customWidth="1"/>
    <col min="31" max="31" width="17.28125" style="41" bestFit="1" customWidth="1"/>
    <col min="32" max="32" width="17.28125" style="41" customWidth="1"/>
    <col min="33" max="34" width="17.28125" style="41" bestFit="1" customWidth="1"/>
    <col min="35" max="35" width="39.8515625" style="3" bestFit="1" customWidth="1"/>
    <col min="36" max="36" width="33.8515625" style="3" customWidth="1"/>
    <col min="37" max="16384" width="8.8515625" style="3" customWidth="1"/>
  </cols>
  <sheetData>
    <row r="1" spans="1:13" ht="12.75">
      <c r="A1" s="103" t="s">
        <v>277</v>
      </c>
      <c r="B1" s="104" t="s">
        <v>165</v>
      </c>
      <c r="C1" s="109"/>
      <c r="D1" s="109"/>
      <c r="E1" s="109"/>
      <c r="F1" s="109"/>
      <c r="G1" s="110"/>
      <c r="M1" s="4"/>
    </row>
    <row r="2" spans="1:36" ht="24" customHeight="1">
      <c r="A2" s="353" t="s">
        <v>279</v>
      </c>
      <c r="B2" s="354" t="s">
        <v>278</v>
      </c>
      <c r="C2" s="355" t="s">
        <v>183</v>
      </c>
      <c r="D2" s="355"/>
      <c r="E2" s="355"/>
      <c r="F2" s="355"/>
      <c r="G2" s="356"/>
      <c r="H2" s="371" t="s">
        <v>220</v>
      </c>
      <c r="I2" s="372"/>
      <c r="J2" s="372"/>
      <c r="K2" s="372"/>
      <c r="L2" s="373"/>
      <c r="M2" s="361" t="s">
        <v>450</v>
      </c>
      <c r="N2" s="361"/>
      <c r="O2" s="361"/>
      <c r="P2" s="361"/>
      <c r="Q2" s="361"/>
      <c r="R2" s="361"/>
      <c r="S2" s="361"/>
      <c r="T2" s="361"/>
      <c r="U2" s="361"/>
      <c r="V2" s="361"/>
      <c r="W2" s="361"/>
      <c r="X2" s="361"/>
      <c r="Y2" s="361"/>
      <c r="Z2" s="361"/>
      <c r="AA2" s="361"/>
      <c r="AB2" s="361"/>
      <c r="AC2" s="361"/>
      <c r="AD2" s="23"/>
      <c r="AE2" s="360" t="s">
        <v>471</v>
      </c>
      <c r="AF2" s="360"/>
      <c r="AG2" s="360"/>
      <c r="AH2" s="360"/>
      <c r="AI2" s="360"/>
      <c r="AJ2" s="360"/>
    </row>
    <row r="3" spans="1:36" ht="39" customHeight="1" thickBot="1">
      <c r="A3" s="353"/>
      <c r="B3" s="354"/>
      <c r="C3" s="85" t="s">
        <v>185</v>
      </c>
      <c r="D3" s="85" t="s">
        <v>186</v>
      </c>
      <c r="E3" s="85" t="s">
        <v>187</v>
      </c>
      <c r="F3" s="85" t="s">
        <v>189</v>
      </c>
      <c r="G3" s="85" t="s">
        <v>190</v>
      </c>
      <c r="H3" s="101" t="s">
        <v>182</v>
      </c>
      <c r="I3" s="16" t="s">
        <v>458</v>
      </c>
      <c r="J3" s="87" t="s">
        <v>370</v>
      </c>
      <c r="K3" s="17" t="s">
        <v>430</v>
      </c>
      <c r="L3" s="87" t="s">
        <v>460</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15" t="s">
        <v>229</v>
      </c>
      <c r="AD3" s="24"/>
      <c r="AE3" s="31">
        <f>'Basic Org Info'!B33</f>
        <v>0</v>
      </c>
      <c r="AF3" s="31">
        <f>'Basic Org Info'!B34</f>
        <v>0</v>
      </c>
      <c r="AG3" s="31">
        <f>'Basic Org Info'!B35</f>
        <v>0</v>
      </c>
      <c r="AH3" s="31">
        <f>'Basic Org Info'!B36</f>
        <v>0</v>
      </c>
      <c r="AI3" s="15" t="s">
        <v>213</v>
      </c>
      <c r="AJ3" s="22" t="s">
        <v>214</v>
      </c>
    </row>
    <row r="4" spans="1:36" ht="153" customHeight="1" thickTop="1">
      <c r="A4" s="47" t="s">
        <v>148</v>
      </c>
      <c r="B4" s="42" t="s">
        <v>467</v>
      </c>
      <c r="C4" s="43" t="s">
        <v>345</v>
      </c>
      <c r="D4" s="43" t="s">
        <v>346</v>
      </c>
      <c r="E4" s="43" t="s">
        <v>347</v>
      </c>
      <c r="F4" s="43" t="s">
        <v>348</v>
      </c>
      <c r="G4" s="48" t="s">
        <v>349</v>
      </c>
      <c r="H4" s="68" t="str">
        <f>A4</f>
        <v>7.1 Annual work plan</v>
      </c>
      <c r="I4" s="142" t="e">
        <f>AVERAGE(M4:AB4)</f>
        <v>#DIV/0!</v>
      </c>
      <c r="J4" s="142" t="e">
        <f>I4*100/5</f>
        <v>#DIV/0!</v>
      </c>
      <c r="K4" s="143" t="e">
        <f>AVERAGE(AF4:AH4)</f>
        <v>#DIV/0!</v>
      </c>
      <c r="L4" s="142" t="e">
        <f>K4*100/5</f>
        <v>#DIV/0!</v>
      </c>
      <c r="M4" s="90"/>
      <c r="N4" s="90"/>
      <c r="O4" s="90"/>
      <c r="P4" s="90"/>
      <c r="Q4" s="90"/>
      <c r="R4" s="90"/>
      <c r="S4" s="90"/>
      <c r="T4" s="90"/>
      <c r="U4" s="90"/>
      <c r="V4" s="90"/>
      <c r="W4" s="90"/>
      <c r="X4" s="90"/>
      <c r="Y4" s="90"/>
      <c r="Z4" s="90"/>
      <c r="AA4" s="90"/>
      <c r="AB4" s="90"/>
      <c r="AC4" s="36"/>
      <c r="AD4" s="33"/>
      <c r="AE4" s="33"/>
      <c r="AF4" s="33"/>
      <c r="AG4" s="33"/>
      <c r="AH4" s="33"/>
      <c r="AI4" s="39"/>
      <c r="AJ4" s="33"/>
    </row>
    <row r="5" spans="1:36" ht="171" customHeight="1">
      <c r="A5" s="47" t="s">
        <v>149</v>
      </c>
      <c r="B5" s="42" t="s">
        <v>395</v>
      </c>
      <c r="C5" s="43" t="s">
        <v>71</v>
      </c>
      <c r="D5" s="43" t="s">
        <v>72</v>
      </c>
      <c r="E5" s="43" t="s">
        <v>73</v>
      </c>
      <c r="F5" s="43" t="s">
        <v>74</v>
      </c>
      <c r="G5" s="48" t="s">
        <v>75</v>
      </c>
      <c r="H5" s="68" t="str">
        <f>A5</f>
        <v>7.2 M&amp;E plans and framework</v>
      </c>
      <c r="I5" s="142" t="e">
        <f>AVERAGE(M5:AB5)</f>
        <v>#DIV/0!</v>
      </c>
      <c r="J5" s="142" t="e">
        <f>I5*100/5</f>
        <v>#DIV/0!</v>
      </c>
      <c r="K5" s="143" t="e">
        <f>AVERAGE(AF5:AH5)</f>
        <v>#DIV/0!</v>
      </c>
      <c r="L5" s="142" t="e">
        <f>K5*100/5</f>
        <v>#DIV/0!</v>
      </c>
      <c r="M5" s="92"/>
      <c r="N5" s="92"/>
      <c r="O5" s="92"/>
      <c r="P5" s="92"/>
      <c r="Q5" s="92"/>
      <c r="R5" s="92"/>
      <c r="S5" s="92"/>
      <c r="T5" s="92"/>
      <c r="U5" s="92"/>
      <c r="V5" s="92"/>
      <c r="W5" s="92"/>
      <c r="X5" s="92"/>
      <c r="Y5" s="92"/>
      <c r="Z5" s="92"/>
      <c r="AA5" s="92"/>
      <c r="AB5" s="92"/>
      <c r="AC5" s="39"/>
      <c r="AD5" s="33"/>
      <c r="AE5" s="33"/>
      <c r="AF5" s="33"/>
      <c r="AG5" s="33"/>
      <c r="AH5" s="33"/>
      <c r="AI5" s="39"/>
      <c r="AJ5" s="33"/>
    </row>
    <row r="6" spans="1:36" ht="190.5" customHeight="1">
      <c r="A6" s="47" t="s">
        <v>150</v>
      </c>
      <c r="B6" s="42" t="s">
        <v>412</v>
      </c>
      <c r="C6" s="42" t="s">
        <v>57</v>
      </c>
      <c r="D6" s="43" t="s">
        <v>62</v>
      </c>
      <c r="E6" s="43" t="s">
        <v>179</v>
      </c>
      <c r="F6" s="43" t="s">
        <v>469</v>
      </c>
      <c r="G6" s="48" t="s">
        <v>180</v>
      </c>
      <c r="H6" s="68" t="str">
        <f>A6</f>
        <v>7.3 M&amp;E tools and data collection system</v>
      </c>
      <c r="I6" s="18" t="e">
        <f>AVERAGE(M6:AB6)</f>
        <v>#DIV/0!</v>
      </c>
      <c r="J6" s="142" t="e">
        <f>I6*100/5</f>
        <v>#DIV/0!</v>
      </c>
      <c r="K6" s="19" t="e">
        <f>AVERAGE(AF6:AH6)</f>
        <v>#DIV/0!</v>
      </c>
      <c r="L6" s="142" t="e">
        <f>K6*100/5</f>
        <v>#DIV/0!</v>
      </c>
      <c r="M6" s="92"/>
      <c r="N6" s="92"/>
      <c r="O6" s="92"/>
      <c r="P6" s="92"/>
      <c r="Q6" s="92"/>
      <c r="R6" s="92"/>
      <c r="S6" s="92"/>
      <c r="T6" s="92"/>
      <c r="U6" s="92"/>
      <c r="V6" s="92"/>
      <c r="W6" s="92"/>
      <c r="X6" s="92"/>
      <c r="Y6" s="92"/>
      <c r="Z6" s="92"/>
      <c r="AA6" s="92"/>
      <c r="AB6" s="92"/>
      <c r="AC6" s="39"/>
      <c r="AD6" s="25"/>
      <c r="AE6" s="33"/>
      <c r="AF6" s="31"/>
      <c r="AG6" s="31"/>
      <c r="AH6" s="31"/>
      <c r="AI6" s="162"/>
      <c r="AJ6" s="33"/>
    </row>
    <row r="7" spans="1:36" ht="160.5" customHeight="1">
      <c r="A7" s="256" t="s">
        <v>151</v>
      </c>
      <c r="B7" s="69" t="s">
        <v>272</v>
      </c>
      <c r="C7" s="69" t="s">
        <v>350</v>
      </c>
      <c r="D7" s="39" t="s">
        <v>351</v>
      </c>
      <c r="E7" s="39" t="s">
        <v>352</v>
      </c>
      <c r="F7" s="39" t="s">
        <v>353</v>
      </c>
      <c r="G7" s="257" t="s">
        <v>354</v>
      </c>
      <c r="H7" s="68" t="str">
        <f>A7</f>
        <v>7.4 M&amp;E data analysis, dissemination and use</v>
      </c>
      <c r="I7" s="142" t="e">
        <f>AVERAGE(M7:AB7)</f>
        <v>#DIV/0!</v>
      </c>
      <c r="J7" s="142" t="e">
        <f>I7*100/5</f>
        <v>#DIV/0!</v>
      </c>
      <c r="K7" s="143" t="e">
        <f>AVERAGE(AF7:AH7)</f>
        <v>#DIV/0!</v>
      </c>
      <c r="L7" s="142" t="e">
        <f>K7*100/5</f>
        <v>#DIV/0!</v>
      </c>
      <c r="M7" s="92"/>
      <c r="N7" s="92"/>
      <c r="O7" s="92"/>
      <c r="P7" s="92"/>
      <c r="Q7" s="92"/>
      <c r="R7" s="92"/>
      <c r="S7" s="92"/>
      <c r="T7" s="92"/>
      <c r="U7" s="92"/>
      <c r="V7" s="92"/>
      <c r="W7" s="92"/>
      <c r="X7" s="92"/>
      <c r="Y7" s="92"/>
      <c r="Z7" s="92"/>
      <c r="AA7" s="92"/>
      <c r="AB7" s="92"/>
      <c r="AC7" s="36"/>
      <c r="AD7" s="33"/>
      <c r="AE7" s="33"/>
      <c r="AF7" s="33"/>
      <c r="AG7" s="33"/>
      <c r="AH7" s="33"/>
      <c r="AI7" s="39"/>
      <c r="AJ7" s="33"/>
    </row>
    <row r="8" spans="1:36" ht="136.5" customHeight="1" thickBot="1">
      <c r="A8" s="258" t="s">
        <v>152</v>
      </c>
      <c r="B8" s="259" t="s">
        <v>413</v>
      </c>
      <c r="C8" s="259" t="s">
        <v>355</v>
      </c>
      <c r="D8" s="260" t="s">
        <v>356</v>
      </c>
      <c r="E8" s="260" t="s">
        <v>357</v>
      </c>
      <c r="F8" s="260" t="s">
        <v>358</v>
      </c>
      <c r="G8" s="261" t="s">
        <v>359</v>
      </c>
      <c r="H8" s="68" t="str">
        <f>A8</f>
        <v>7.5 Evaluation contributes to organizational learning</v>
      </c>
      <c r="I8" s="142" t="e">
        <f>AVERAGE(M8:AB8)</f>
        <v>#DIV/0!</v>
      </c>
      <c r="J8" s="142" t="e">
        <f>I8*100/5</f>
        <v>#DIV/0!</v>
      </c>
      <c r="K8" s="143" t="e">
        <f>AVERAGE(AF8:AH8)</f>
        <v>#DIV/0!</v>
      </c>
      <c r="L8" s="142" t="e">
        <f>K8*100/5</f>
        <v>#DIV/0!</v>
      </c>
      <c r="M8" s="92"/>
      <c r="N8" s="92"/>
      <c r="O8" s="92"/>
      <c r="P8" s="92"/>
      <c r="Q8" s="92"/>
      <c r="R8" s="92"/>
      <c r="S8" s="92"/>
      <c r="T8" s="92"/>
      <c r="U8" s="92"/>
      <c r="V8" s="92"/>
      <c r="W8" s="92"/>
      <c r="X8" s="92"/>
      <c r="Y8" s="92"/>
      <c r="Z8" s="92"/>
      <c r="AA8" s="92"/>
      <c r="AB8" s="92"/>
      <c r="AC8" s="160"/>
      <c r="AD8" s="33"/>
      <c r="AE8" s="33"/>
      <c r="AF8" s="33"/>
      <c r="AG8" s="33"/>
      <c r="AH8" s="33"/>
      <c r="AI8" s="39"/>
      <c r="AJ8" s="39"/>
    </row>
    <row r="9" spans="8:36" ht="60" customHeight="1">
      <c r="H9" s="88" t="s">
        <v>404</v>
      </c>
      <c r="I9" s="18" t="e">
        <f>SUM(I4:I8)</f>
        <v>#DIV/0!</v>
      </c>
      <c r="J9" s="18" t="e">
        <f>AVERAGE(J4:J8)</f>
        <v>#DIV/0!</v>
      </c>
      <c r="K9" s="18" t="e">
        <f>SUM(K4:K8)</f>
        <v>#DIV/0!</v>
      </c>
      <c r="L9" s="18" t="e">
        <f>AVERAGE(L4:L8)</f>
        <v>#DIV/0!</v>
      </c>
      <c r="M9" s="21">
        <f>SUM(M4:M8)</f>
        <v>0</v>
      </c>
      <c r="N9" s="21">
        <f aca="true" t="shared" si="0" ref="N9:AH9">SUM(N4:N8)</f>
        <v>0</v>
      </c>
      <c r="O9" s="21">
        <f t="shared" si="0"/>
        <v>0</v>
      </c>
      <c r="P9" s="21">
        <f t="shared" si="0"/>
        <v>0</v>
      </c>
      <c r="Q9" s="21">
        <f t="shared" si="0"/>
        <v>0</v>
      </c>
      <c r="R9" s="21">
        <f t="shared" si="0"/>
        <v>0</v>
      </c>
      <c r="S9" s="21">
        <f aca="true" t="shared" si="1" ref="S9:X9">SUM(S4:S8)</f>
        <v>0</v>
      </c>
      <c r="T9" s="21">
        <f t="shared" si="1"/>
        <v>0</v>
      </c>
      <c r="U9" s="21">
        <f t="shared" si="1"/>
        <v>0</v>
      </c>
      <c r="V9" s="21">
        <f t="shared" si="1"/>
        <v>0</v>
      </c>
      <c r="W9" s="21">
        <f t="shared" si="1"/>
        <v>0</v>
      </c>
      <c r="X9" s="21">
        <f t="shared" si="1"/>
        <v>0</v>
      </c>
      <c r="Y9" s="21">
        <f t="shared" si="0"/>
        <v>0</v>
      </c>
      <c r="Z9" s="21">
        <f t="shared" si="0"/>
        <v>0</v>
      </c>
      <c r="AA9" s="21">
        <f t="shared" si="0"/>
        <v>0</v>
      </c>
      <c r="AB9" s="21">
        <f t="shared" si="0"/>
        <v>0</v>
      </c>
      <c r="AC9" s="21"/>
      <c r="AD9" s="21"/>
      <c r="AE9" s="21">
        <f>SUM(AE4:AE8)</f>
        <v>0</v>
      </c>
      <c r="AF9" s="21">
        <f>SUM(AF4:AF8)</f>
        <v>0</v>
      </c>
      <c r="AG9" s="21">
        <f t="shared" si="0"/>
        <v>0</v>
      </c>
      <c r="AH9" s="21">
        <f t="shared" si="0"/>
        <v>0</v>
      </c>
      <c r="AI9" s="39"/>
      <c r="AJ9" s="39"/>
    </row>
    <row r="10" spans="8:36" ht="72.75" customHeight="1">
      <c r="H10" s="88" t="s">
        <v>172</v>
      </c>
      <c r="I10" s="21"/>
      <c r="J10" s="68"/>
      <c r="K10" s="21"/>
      <c r="L10" s="68"/>
      <c r="M10" s="21">
        <f aca="true" t="shared" si="2" ref="M10:AB10">M9*100/25</f>
        <v>0</v>
      </c>
      <c r="N10" s="21">
        <f t="shared" si="2"/>
        <v>0</v>
      </c>
      <c r="O10" s="21">
        <f t="shared" si="2"/>
        <v>0</v>
      </c>
      <c r="P10" s="21">
        <f t="shared" si="2"/>
        <v>0</v>
      </c>
      <c r="Q10" s="21">
        <f t="shared" si="2"/>
        <v>0</v>
      </c>
      <c r="R10" s="21">
        <f t="shared" si="2"/>
        <v>0</v>
      </c>
      <c r="S10" s="21">
        <f aca="true" t="shared" si="3" ref="S10:X10">S9*100/25</f>
        <v>0</v>
      </c>
      <c r="T10" s="21">
        <f t="shared" si="3"/>
        <v>0</v>
      </c>
      <c r="U10" s="21">
        <f t="shared" si="3"/>
        <v>0</v>
      </c>
      <c r="V10" s="21">
        <f t="shared" si="3"/>
        <v>0</v>
      </c>
      <c r="W10" s="21">
        <f t="shared" si="3"/>
        <v>0</v>
      </c>
      <c r="X10" s="21">
        <f t="shared" si="3"/>
        <v>0</v>
      </c>
      <c r="Y10" s="21">
        <f t="shared" si="2"/>
        <v>0</v>
      </c>
      <c r="Z10" s="21">
        <f t="shared" si="2"/>
        <v>0</v>
      </c>
      <c r="AA10" s="21">
        <f t="shared" si="2"/>
        <v>0</v>
      </c>
      <c r="AB10" s="21">
        <f t="shared" si="2"/>
        <v>0</v>
      </c>
      <c r="AC10" s="21"/>
      <c r="AD10" s="21"/>
      <c r="AE10" s="21">
        <f>AE9*100/25</f>
        <v>0</v>
      </c>
      <c r="AF10" s="21">
        <f>AF9*100/25</f>
        <v>0</v>
      </c>
      <c r="AG10" s="21">
        <f>AG9*100/25</f>
        <v>0</v>
      </c>
      <c r="AH10" s="151">
        <f>AH9*100/25</f>
        <v>0</v>
      </c>
      <c r="AI10" s="39"/>
      <c r="AJ10" s="39"/>
    </row>
    <row r="11" spans="8:36" ht="12.75">
      <c r="H11" s="2"/>
      <c r="I11" s="2"/>
      <c r="J11" s="2"/>
      <c r="K11" s="2"/>
      <c r="L11" s="2"/>
      <c r="M11" s="2"/>
      <c r="N11" s="2"/>
      <c r="O11" s="2"/>
      <c r="P11" s="2"/>
      <c r="Q11" s="2"/>
      <c r="R11" s="2"/>
      <c r="S11" s="2"/>
      <c r="T11" s="2"/>
      <c r="U11" s="2"/>
      <c r="V11" s="2"/>
      <c r="W11" s="2"/>
      <c r="X11" s="2"/>
      <c r="Y11" s="2"/>
      <c r="Z11" s="2"/>
      <c r="AA11" s="2"/>
      <c r="AB11" s="2"/>
      <c r="AC11" s="2"/>
      <c r="AD11" s="113"/>
      <c r="AE11" s="40"/>
      <c r="AF11" s="40"/>
      <c r="AG11" s="40"/>
      <c r="AH11" s="40"/>
      <c r="AI11" s="2"/>
      <c r="AJ11" s="2"/>
    </row>
    <row r="12" spans="8:36" ht="12.75">
      <c r="H12" s="2"/>
      <c r="I12" s="2"/>
      <c r="J12" s="2"/>
      <c r="K12" s="2"/>
      <c r="L12" s="2"/>
      <c r="M12" s="2"/>
      <c r="N12" s="2"/>
      <c r="O12" s="2"/>
      <c r="P12" s="2"/>
      <c r="Q12" s="2"/>
      <c r="R12" s="2"/>
      <c r="S12" s="2"/>
      <c r="T12" s="2"/>
      <c r="U12" s="2"/>
      <c r="V12" s="2"/>
      <c r="W12" s="2"/>
      <c r="X12" s="2"/>
      <c r="Y12" s="2"/>
      <c r="Z12" s="2"/>
      <c r="AA12" s="2"/>
      <c r="AB12" s="2"/>
      <c r="AC12" s="2"/>
      <c r="AD12" s="113"/>
      <c r="AE12" s="40"/>
      <c r="AF12" s="40"/>
      <c r="AG12" s="40"/>
      <c r="AH12" s="40"/>
      <c r="AI12" s="2"/>
      <c r="AJ12" s="2"/>
    </row>
    <row r="13" spans="8:36" ht="12.75">
      <c r="H13" s="2"/>
      <c r="I13" s="2"/>
      <c r="J13" s="2"/>
      <c r="K13" s="2"/>
      <c r="L13" s="2"/>
      <c r="M13" s="2"/>
      <c r="N13" s="2"/>
      <c r="O13" s="2"/>
      <c r="P13" s="2"/>
      <c r="Q13" s="2"/>
      <c r="R13" s="2"/>
      <c r="S13" s="2"/>
      <c r="T13" s="2"/>
      <c r="U13" s="2"/>
      <c r="V13" s="2"/>
      <c r="W13" s="2"/>
      <c r="X13" s="2"/>
      <c r="Y13" s="2"/>
      <c r="Z13" s="2"/>
      <c r="AA13" s="2"/>
      <c r="AB13" s="2"/>
      <c r="AC13" s="2"/>
      <c r="AD13" s="113"/>
      <c r="AE13" s="40"/>
      <c r="AF13" s="40"/>
      <c r="AG13" s="40"/>
      <c r="AH13" s="40"/>
      <c r="AI13" s="2"/>
      <c r="AJ13" s="2"/>
    </row>
    <row r="14" spans="8:36" ht="12.75">
      <c r="H14" s="2"/>
      <c r="I14" s="2"/>
      <c r="J14" s="2"/>
      <c r="K14" s="2"/>
      <c r="L14" s="2"/>
      <c r="M14" s="2"/>
      <c r="N14" s="2"/>
      <c r="O14" s="2"/>
      <c r="P14" s="2"/>
      <c r="Q14" s="2"/>
      <c r="R14" s="2"/>
      <c r="S14" s="2"/>
      <c r="T14" s="2"/>
      <c r="U14" s="2"/>
      <c r="V14" s="2"/>
      <c r="W14" s="2"/>
      <c r="X14" s="2"/>
      <c r="Y14" s="2"/>
      <c r="Z14" s="2"/>
      <c r="AA14" s="2"/>
      <c r="AB14" s="2"/>
      <c r="AC14" s="2"/>
      <c r="AD14" s="113"/>
      <c r="AE14" s="40"/>
      <c r="AF14" s="40"/>
      <c r="AG14" s="40"/>
      <c r="AH14" s="40"/>
      <c r="AI14" s="2"/>
      <c r="AJ14" s="2"/>
    </row>
    <row r="15" spans="8:36" ht="12.75">
      <c r="H15" s="2"/>
      <c r="I15" s="2"/>
      <c r="J15" s="2"/>
      <c r="K15" s="2"/>
      <c r="L15" s="2"/>
      <c r="M15" s="2"/>
      <c r="N15" s="2"/>
      <c r="O15" s="2"/>
      <c r="P15" s="2"/>
      <c r="Q15" s="2"/>
      <c r="R15" s="2"/>
      <c r="S15" s="2"/>
      <c r="T15" s="2"/>
      <c r="U15" s="2"/>
      <c r="V15" s="2"/>
      <c r="W15" s="2"/>
      <c r="X15" s="2"/>
      <c r="Y15" s="2"/>
      <c r="Z15" s="2"/>
      <c r="AA15" s="2"/>
      <c r="AB15" s="2"/>
      <c r="AC15" s="2"/>
      <c r="AD15" s="113"/>
      <c r="AE15" s="40"/>
      <c r="AF15" s="40"/>
      <c r="AG15" s="40"/>
      <c r="AH15" s="40"/>
      <c r="AI15" s="2"/>
      <c r="AJ15" s="2"/>
    </row>
    <row r="16" spans="8:36" ht="12.75">
      <c r="H16" s="2"/>
      <c r="I16" s="2"/>
      <c r="J16" s="2"/>
      <c r="K16" s="2"/>
      <c r="L16" s="2"/>
      <c r="M16" s="2"/>
      <c r="N16" s="2"/>
      <c r="O16" s="2"/>
      <c r="P16" s="2"/>
      <c r="Q16" s="2"/>
      <c r="R16" s="2"/>
      <c r="S16" s="2"/>
      <c r="T16" s="2"/>
      <c r="U16" s="2"/>
      <c r="V16" s="2"/>
      <c r="W16" s="2"/>
      <c r="X16" s="2"/>
      <c r="Y16" s="2"/>
      <c r="Z16" s="2"/>
      <c r="AA16" s="2"/>
      <c r="AB16" s="2"/>
      <c r="AC16" s="2"/>
      <c r="AD16" s="113"/>
      <c r="AE16" s="40"/>
      <c r="AF16" s="40"/>
      <c r="AG16" s="40"/>
      <c r="AH16" s="40"/>
      <c r="AI16" s="2"/>
      <c r="AJ16" s="2"/>
    </row>
    <row r="17" spans="8:36" ht="12.75">
      <c r="H17" s="2"/>
      <c r="I17" s="2"/>
      <c r="J17" s="2"/>
      <c r="K17" s="2"/>
      <c r="L17" s="2"/>
      <c r="M17" s="2"/>
      <c r="N17" s="2"/>
      <c r="O17" s="2"/>
      <c r="P17" s="2"/>
      <c r="Q17" s="2"/>
      <c r="R17" s="2"/>
      <c r="S17" s="2"/>
      <c r="T17" s="2"/>
      <c r="U17" s="2"/>
      <c r="V17" s="2"/>
      <c r="W17" s="2"/>
      <c r="X17" s="2"/>
      <c r="Y17" s="2"/>
      <c r="Z17" s="2"/>
      <c r="AA17" s="2"/>
      <c r="AB17" s="2"/>
      <c r="AC17" s="2"/>
      <c r="AD17" s="113"/>
      <c r="AE17" s="40"/>
      <c r="AF17" s="40"/>
      <c r="AG17" s="40"/>
      <c r="AH17" s="40"/>
      <c r="AI17" s="2"/>
      <c r="AJ17" s="2"/>
    </row>
  </sheetData>
  <sheetProtection/>
  <mergeCells count="6">
    <mergeCell ref="AE2:AJ2"/>
    <mergeCell ref="A2:A3"/>
    <mergeCell ref="B2:B3"/>
    <mergeCell ref="C2:G2"/>
    <mergeCell ref="H2:L2"/>
    <mergeCell ref="M2:AC2"/>
  </mergeCells>
  <conditionalFormatting sqref="I4:L9">
    <cfRule type="cellIs" priority="3" dxfId="1" operator="lessThan" stopIfTrue="1">
      <formula>2.1</formula>
    </cfRule>
  </conditionalFormatting>
  <dataValidations count="1">
    <dataValidation type="whole" allowBlank="1" showInputMessage="1" showErrorMessage="1" sqref="M4:AB8 AF4:AH7 AD4:AD7">
      <formula1>0</formula1>
      <formula2>100</formula2>
    </dataValidation>
  </dataValidations>
  <printOptions horizontalCentered="1" verticalCentered="1"/>
  <pageMargins left="0.25" right="0.25" top="0.75" bottom="0.75" header="0.3" footer="0.3"/>
  <pageSetup horizontalDpi="600" verticalDpi="600" orientation="landscape" paperSize="8" scale="77" r:id="rId2"/>
  <headerFooter>
    <oddHeader>&amp;C&amp;"Garamond,Regular"&amp;11BLC Organizational Development Capacity Assessment Tool</oddHeader>
    <oddFooter>&amp;C&amp;"Garamond,Regular"&amp;A&amp;R&amp;"Garamond,Regular"Page &amp;P</oddFooter>
  </headerFooter>
  <drawing r:id="rId1"/>
</worksheet>
</file>

<file path=xl/worksheets/sheet13.xml><?xml version="1.0" encoding="utf-8"?>
<worksheet xmlns="http://schemas.openxmlformats.org/spreadsheetml/2006/main" xmlns:r="http://schemas.openxmlformats.org/officeDocument/2006/relationships">
  <sheetPr>
    <tabColor indexed="26"/>
  </sheetPr>
  <dimension ref="A1:AJ19"/>
  <sheetViews>
    <sheetView view="pageBreakPreview" zoomScale="40" zoomScaleNormal="70" zoomScaleSheetLayoutView="40" zoomScalePageLayoutView="0" workbookViewId="0" topLeftCell="A1">
      <pane xSplit="2" ySplit="3" topLeftCell="F5" activePane="bottomRight" state="frozen"/>
      <selection pane="topLeft" activeCell="A16" sqref="A16"/>
      <selection pane="topRight" activeCell="A16" sqref="A16"/>
      <selection pane="bottomLeft" activeCell="A16" sqref="A16"/>
      <selection pane="bottomRight" activeCell="A16" sqref="A16"/>
    </sheetView>
  </sheetViews>
  <sheetFormatPr defaultColWidth="8.8515625" defaultRowHeight="12.75"/>
  <cols>
    <col min="1" max="1" width="19.421875" style="41" customWidth="1"/>
    <col min="2" max="2" width="18.421875" style="41" customWidth="1"/>
    <col min="3" max="3" width="32.8515625" style="41" customWidth="1"/>
    <col min="4" max="5" width="35.8515625" style="41" customWidth="1"/>
    <col min="6" max="6" width="39.00390625" style="41" customWidth="1"/>
    <col min="7" max="7" width="59.421875" style="41" customWidth="1"/>
    <col min="8" max="8" width="14.140625" style="3" customWidth="1"/>
    <col min="9" max="9" width="13.57421875" style="3" customWidth="1"/>
    <col min="10" max="10" width="14.140625" style="3" customWidth="1"/>
    <col min="11" max="11" width="13.8515625" style="3" customWidth="1"/>
    <col min="12" max="12" width="12.8515625" style="3" customWidth="1"/>
    <col min="13" max="13" width="19.28125" style="3" bestFit="1" customWidth="1"/>
    <col min="14" max="14" width="19.57421875" style="3" bestFit="1" customWidth="1"/>
    <col min="15" max="21" width="19.57421875" style="3" customWidth="1"/>
    <col min="22" max="26" width="19.57421875" style="3" bestFit="1" customWidth="1"/>
    <col min="27" max="27" width="20.421875" style="3" bestFit="1" customWidth="1"/>
    <col min="28" max="28" width="21.00390625" style="3" bestFit="1" customWidth="1"/>
    <col min="29" max="29" width="39.8515625" style="3" bestFit="1" customWidth="1"/>
    <col min="30" max="30" width="14.28125" style="41" customWidth="1"/>
    <col min="31" max="31" width="17.00390625" style="41" bestFit="1" customWidth="1"/>
    <col min="32" max="32" width="17.28125" style="41" bestFit="1" customWidth="1"/>
    <col min="33" max="34" width="17.28125" style="41" customWidth="1"/>
    <col min="35" max="35" width="39.8515625" style="3" bestFit="1" customWidth="1"/>
    <col min="36" max="36" width="33.8515625" style="3" customWidth="1"/>
    <col min="37" max="16384" width="8.8515625" style="3" customWidth="1"/>
  </cols>
  <sheetData>
    <row r="1" spans="1:30" ht="12.75">
      <c r="A1" s="103" t="s">
        <v>277</v>
      </c>
      <c r="B1" s="104" t="s">
        <v>166</v>
      </c>
      <c r="C1" s="109"/>
      <c r="D1" s="109"/>
      <c r="E1" s="109"/>
      <c r="F1" s="109"/>
      <c r="G1" s="110"/>
      <c r="M1" s="4"/>
      <c r="AD1" s="112"/>
    </row>
    <row r="2" spans="1:36" ht="24" customHeight="1">
      <c r="A2" s="353" t="s">
        <v>279</v>
      </c>
      <c r="B2" s="354" t="s">
        <v>278</v>
      </c>
      <c r="C2" s="355" t="s">
        <v>183</v>
      </c>
      <c r="D2" s="355"/>
      <c r="E2" s="355"/>
      <c r="F2" s="355"/>
      <c r="G2" s="356"/>
      <c r="H2" s="374" t="s">
        <v>220</v>
      </c>
      <c r="I2" s="374"/>
      <c r="J2" s="374"/>
      <c r="K2" s="374"/>
      <c r="L2" s="374"/>
      <c r="M2" s="361" t="s">
        <v>450</v>
      </c>
      <c r="N2" s="361"/>
      <c r="O2" s="361"/>
      <c r="P2" s="361"/>
      <c r="Q2" s="361"/>
      <c r="R2" s="361"/>
      <c r="S2" s="361"/>
      <c r="T2" s="361"/>
      <c r="U2" s="361"/>
      <c r="V2" s="361"/>
      <c r="W2" s="361"/>
      <c r="X2" s="361"/>
      <c r="Y2" s="361"/>
      <c r="Z2" s="361"/>
      <c r="AA2" s="361"/>
      <c r="AB2" s="361"/>
      <c r="AC2" s="361"/>
      <c r="AD2" s="27"/>
      <c r="AE2" s="360" t="s">
        <v>191</v>
      </c>
      <c r="AF2" s="360"/>
      <c r="AG2" s="360"/>
      <c r="AH2" s="360"/>
      <c r="AI2" s="360"/>
      <c r="AJ2" s="360"/>
    </row>
    <row r="3" spans="1:36" ht="39" customHeight="1" thickBot="1">
      <c r="A3" s="353"/>
      <c r="B3" s="354"/>
      <c r="C3" s="85" t="s">
        <v>185</v>
      </c>
      <c r="D3" s="85" t="s">
        <v>186</v>
      </c>
      <c r="E3" s="85" t="s">
        <v>187</v>
      </c>
      <c r="F3" s="85" t="s">
        <v>189</v>
      </c>
      <c r="G3" s="85" t="s">
        <v>190</v>
      </c>
      <c r="H3" s="101" t="s">
        <v>182</v>
      </c>
      <c r="I3" s="16" t="s">
        <v>461</v>
      </c>
      <c r="J3" s="17" t="s">
        <v>457</v>
      </c>
      <c r="K3" s="17" t="s">
        <v>462</v>
      </c>
      <c r="L3" s="17" t="s">
        <v>459</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15" t="s">
        <v>229</v>
      </c>
      <c r="AD3" s="28"/>
      <c r="AE3" s="31">
        <f>'Basic Org Info'!B33</f>
        <v>0</v>
      </c>
      <c r="AF3" s="31">
        <f>'Basic Org Info'!B34</f>
        <v>0</v>
      </c>
      <c r="AG3" s="31">
        <f>'Basic Org Info'!B35</f>
        <v>0</v>
      </c>
      <c r="AH3" s="31">
        <f>'Basic Org Info'!B36</f>
        <v>0</v>
      </c>
      <c r="AI3" s="15" t="s">
        <v>213</v>
      </c>
      <c r="AJ3" s="37" t="s">
        <v>214</v>
      </c>
    </row>
    <row r="4" spans="1:36" ht="192.75" customHeight="1" thickTop="1">
      <c r="A4" s="47" t="s">
        <v>153</v>
      </c>
      <c r="B4" s="42" t="s">
        <v>411</v>
      </c>
      <c r="C4" s="43" t="s">
        <v>360</v>
      </c>
      <c r="D4" s="43" t="s">
        <v>361</v>
      </c>
      <c r="E4" s="43" t="s">
        <v>362</v>
      </c>
      <c r="F4" s="43" t="s">
        <v>363</v>
      </c>
      <c r="G4" s="48" t="s">
        <v>364</v>
      </c>
      <c r="H4" s="68" t="str">
        <f>A4</f>
        <v>8.1 Partnerships, networking and collaboration</v>
      </c>
      <c r="I4" s="142" t="e">
        <f>AVERAGE(M4:AB4)</f>
        <v>#DIV/0!</v>
      </c>
      <c r="J4" s="92" t="e">
        <f>I4*100/5</f>
        <v>#DIV/0!</v>
      </c>
      <c r="K4" s="143" t="e">
        <f>AVERAGE(AE4:AF4)</f>
        <v>#DIV/0!</v>
      </c>
      <c r="L4" s="92" t="e">
        <f>K4*100/5</f>
        <v>#DIV/0!</v>
      </c>
      <c r="M4" s="90"/>
      <c r="N4" s="90"/>
      <c r="O4" s="90"/>
      <c r="P4" s="90"/>
      <c r="Q4" s="90"/>
      <c r="R4" s="90"/>
      <c r="S4" s="90"/>
      <c r="T4" s="90"/>
      <c r="U4" s="90"/>
      <c r="V4" s="90"/>
      <c r="W4" s="90"/>
      <c r="X4" s="90"/>
      <c r="Y4" s="90"/>
      <c r="Z4" s="90"/>
      <c r="AA4" s="90"/>
      <c r="AB4" s="90"/>
      <c r="AC4" s="91"/>
      <c r="AD4" s="30"/>
      <c r="AE4" s="30"/>
      <c r="AF4" s="31"/>
      <c r="AG4" s="31"/>
      <c r="AH4" s="31"/>
      <c r="AI4" s="39"/>
      <c r="AJ4" s="38"/>
    </row>
    <row r="5" spans="1:36" ht="153.75" customHeight="1">
      <c r="A5" s="47" t="s">
        <v>154</v>
      </c>
      <c r="B5" s="42" t="s">
        <v>306</v>
      </c>
      <c r="C5" s="43" t="s">
        <v>481</v>
      </c>
      <c r="D5" s="39" t="s">
        <v>365</v>
      </c>
      <c r="E5" s="43" t="s">
        <v>429</v>
      </c>
      <c r="F5" s="39" t="s">
        <v>366</v>
      </c>
      <c r="G5" s="48" t="s">
        <v>76</v>
      </c>
      <c r="H5" s="68" t="str">
        <f>A5</f>
        <v>8.2 Community
presence and
involvement
</v>
      </c>
      <c r="I5" s="142" t="e">
        <f>AVERAGE(M5:AB5)</f>
        <v>#DIV/0!</v>
      </c>
      <c r="J5" s="92" t="e">
        <f>I5*100/5</f>
        <v>#DIV/0!</v>
      </c>
      <c r="K5" s="143" t="e">
        <f>AVERAGE(AE5:AF5)</f>
        <v>#DIV/0!</v>
      </c>
      <c r="L5" s="92" t="e">
        <f>K5*100/5</f>
        <v>#DIV/0!</v>
      </c>
      <c r="M5" s="92"/>
      <c r="N5" s="92"/>
      <c r="O5" s="92"/>
      <c r="P5" s="92"/>
      <c r="Q5" s="92"/>
      <c r="R5" s="92"/>
      <c r="S5" s="92"/>
      <c r="T5" s="92"/>
      <c r="U5" s="92"/>
      <c r="V5" s="92"/>
      <c r="W5" s="92"/>
      <c r="X5" s="92"/>
      <c r="Y5" s="92"/>
      <c r="Z5" s="92"/>
      <c r="AA5" s="92"/>
      <c r="AB5" s="92"/>
      <c r="AC5" s="114"/>
      <c r="AD5" s="30"/>
      <c r="AE5" s="152"/>
      <c r="AF5" s="152"/>
      <c r="AG5" s="152"/>
      <c r="AH5" s="152"/>
      <c r="AI5" s="163"/>
      <c r="AJ5" s="114"/>
    </row>
    <row r="6" spans="1:36" ht="188.25" customHeight="1">
      <c r="A6" s="47" t="s">
        <v>155</v>
      </c>
      <c r="B6" s="42" t="s">
        <v>410</v>
      </c>
      <c r="C6" s="43" t="s">
        <v>367</v>
      </c>
      <c r="D6" s="43" t="s">
        <v>368</v>
      </c>
      <c r="E6" s="43" t="s">
        <v>12</v>
      </c>
      <c r="F6" s="39" t="s">
        <v>13</v>
      </c>
      <c r="G6" s="48" t="s">
        <v>14</v>
      </c>
      <c r="H6" s="68" t="str">
        <f>A6</f>
        <v>8.3 External communication strategy </v>
      </c>
      <c r="I6" s="142" t="e">
        <f>AVERAGE(M6:AB6)</f>
        <v>#DIV/0!</v>
      </c>
      <c r="J6" s="92" t="e">
        <f>I6*100/5</f>
        <v>#DIV/0!</v>
      </c>
      <c r="K6" s="143" t="e">
        <f>AVERAGE(AE6:AF6)</f>
        <v>#DIV/0!</v>
      </c>
      <c r="L6" s="92" t="e">
        <f>K6*100/5</f>
        <v>#DIV/0!</v>
      </c>
      <c r="M6" s="92"/>
      <c r="N6" s="92"/>
      <c r="O6" s="92"/>
      <c r="P6" s="92"/>
      <c r="Q6" s="92"/>
      <c r="R6" s="92"/>
      <c r="S6" s="92"/>
      <c r="T6" s="92"/>
      <c r="U6" s="92"/>
      <c r="V6" s="92"/>
      <c r="W6" s="92"/>
      <c r="X6" s="92"/>
      <c r="Y6" s="92"/>
      <c r="Z6" s="92"/>
      <c r="AA6" s="92"/>
      <c r="AB6" s="92"/>
      <c r="AC6" s="39"/>
      <c r="AD6" s="30"/>
      <c r="AE6" s="32"/>
      <c r="AF6" s="33"/>
      <c r="AG6" s="33"/>
      <c r="AH6" s="33"/>
      <c r="AI6" s="39"/>
      <c r="AJ6" s="36"/>
    </row>
    <row r="7" spans="1:36" ht="110.25" customHeight="1">
      <c r="A7" s="47" t="s">
        <v>156</v>
      </c>
      <c r="B7" s="42" t="s">
        <v>396</v>
      </c>
      <c r="C7" s="43" t="s">
        <v>15</v>
      </c>
      <c r="D7" s="43" t="s">
        <v>16</v>
      </c>
      <c r="E7" s="43" t="s">
        <v>17</v>
      </c>
      <c r="F7" s="39" t="s">
        <v>18</v>
      </c>
      <c r="G7" s="48" t="s">
        <v>19</v>
      </c>
      <c r="H7" s="68" t="str">
        <f>A7</f>
        <v>8.4 Communication materials</v>
      </c>
      <c r="I7" s="142" t="e">
        <f>AVERAGE(M7:AB7)</f>
        <v>#DIV/0!</v>
      </c>
      <c r="J7" s="92" t="e">
        <f>I7*100/5</f>
        <v>#DIV/0!</v>
      </c>
      <c r="K7" s="143" t="e">
        <f>AVERAGE(AE7:AF7)</f>
        <v>#DIV/0!</v>
      </c>
      <c r="L7" s="92" t="e">
        <f>K7*100/5</f>
        <v>#DIV/0!</v>
      </c>
      <c r="M7" s="92"/>
      <c r="N7" s="92"/>
      <c r="O7" s="92"/>
      <c r="P7" s="92"/>
      <c r="Q7" s="92"/>
      <c r="R7" s="92"/>
      <c r="S7" s="92"/>
      <c r="T7" s="92"/>
      <c r="U7" s="92"/>
      <c r="V7" s="92"/>
      <c r="W7" s="92"/>
      <c r="X7" s="92"/>
      <c r="Y7" s="92"/>
      <c r="Z7" s="92"/>
      <c r="AA7" s="92"/>
      <c r="AB7" s="92"/>
      <c r="AC7" s="39"/>
      <c r="AD7" s="30"/>
      <c r="AE7" s="32"/>
      <c r="AF7" s="33"/>
      <c r="AG7" s="33"/>
      <c r="AH7" s="33"/>
      <c r="AI7" s="39"/>
      <c r="AJ7" s="36"/>
    </row>
    <row r="8" spans="1:36" ht="156" customHeight="1" thickBot="1">
      <c r="A8" s="45" t="s">
        <v>157</v>
      </c>
      <c r="B8" s="116" t="s">
        <v>77</v>
      </c>
      <c r="C8" s="49" t="s">
        <v>20</v>
      </c>
      <c r="D8" s="49" t="s">
        <v>21</v>
      </c>
      <c r="E8" s="49" t="s">
        <v>22</v>
      </c>
      <c r="F8" s="49" t="s">
        <v>23</v>
      </c>
      <c r="G8" s="50" t="s">
        <v>24</v>
      </c>
      <c r="H8" s="68" t="str">
        <f>A8</f>
        <v>8.5 Advocacy and policy engagement</v>
      </c>
      <c r="I8" s="142" t="e">
        <f>AVERAGE(M8:AB8)</f>
        <v>#DIV/0!</v>
      </c>
      <c r="J8" s="92" t="e">
        <f>I8*100/5</f>
        <v>#DIV/0!</v>
      </c>
      <c r="K8" s="143" t="e">
        <f>AVERAGE(AE8:AF8)</f>
        <v>#DIV/0!</v>
      </c>
      <c r="L8" s="92" t="e">
        <f>K8*100/5</f>
        <v>#DIV/0!</v>
      </c>
      <c r="M8" s="92"/>
      <c r="N8" s="92"/>
      <c r="O8" s="92"/>
      <c r="P8" s="92"/>
      <c r="Q8" s="92"/>
      <c r="R8" s="92"/>
      <c r="S8" s="92"/>
      <c r="T8" s="92"/>
      <c r="U8" s="92"/>
      <c r="V8" s="92"/>
      <c r="W8" s="92"/>
      <c r="X8" s="92"/>
      <c r="Y8" s="92"/>
      <c r="Z8" s="92"/>
      <c r="AA8" s="92"/>
      <c r="AB8" s="92"/>
      <c r="AC8" s="37"/>
      <c r="AD8" s="30"/>
      <c r="AE8" s="30"/>
      <c r="AF8" s="31"/>
      <c r="AG8" s="31"/>
      <c r="AH8" s="31"/>
      <c r="AI8" s="39"/>
      <c r="AJ8" s="38"/>
    </row>
    <row r="9" spans="1:36" ht="139.5" customHeight="1">
      <c r="A9" s="40"/>
      <c r="B9" s="40"/>
      <c r="C9" s="40"/>
      <c r="D9" s="40"/>
      <c r="E9" s="40"/>
      <c r="F9" s="40"/>
      <c r="G9" s="40"/>
      <c r="H9" s="88" t="s">
        <v>405</v>
      </c>
      <c r="I9" s="142" t="e">
        <f>SUM(I4:I8)</f>
        <v>#DIV/0!</v>
      </c>
      <c r="J9" s="92" t="e">
        <f>AVERAGE(J4:J8)</f>
        <v>#DIV/0!</v>
      </c>
      <c r="K9" s="142" t="e">
        <f>SUM(K4:K8)</f>
        <v>#DIV/0!</v>
      </c>
      <c r="L9" s="92" t="e">
        <f>AVERAGE(L4:L8)</f>
        <v>#DIV/0!</v>
      </c>
      <c r="M9" s="18">
        <f>SUM(M4:M8)</f>
        <v>0</v>
      </c>
      <c r="N9" s="18">
        <f aca="true" t="shared" si="0" ref="N9:AB9">SUM(N4:N8)</f>
        <v>0</v>
      </c>
      <c r="O9" s="18">
        <f aca="true" t="shared" si="1" ref="O9:V9">SUM(O4:O8)</f>
        <v>0</v>
      </c>
      <c r="P9" s="18">
        <f t="shared" si="1"/>
        <v>0</v>
      </c>
      <c r="Q9" s="18">
        <f t="shared" si="1"/>
        <v>0</v>
      </c>
      <c r="R9" s="18">
        <f t="shared" si="1"/>
        <v>0</v>
      </c>
      <c r="S9" s="18">
        <f t="shared" si="1"/>
        <v>0</v>
      </c>
      <c r="T9" s="18">
        <f t="shared" si="1"/>
        <v>0</v>
      </c>
      <c r="U9" s="18">
        <f t="shared" si="1"/>
        <v>0</v>
      </c>
      <c r="V9" s="18">
        <f t="shared" si="1"/>
        <v>0</v>
      </c>
      <c r="W9" s="18">
        <f t="shared" si="0"/>
        <v>0</v>
      </c>
      <c r="X9" s="18">
        <f t="shared" si="0"/>
        <v>0</v>
      </c>
      <c r="Y9" s="18">
        <f t="shared" si="0"/>
        <v>0</v>
      </c>
      <c r="Z9" s="18">
        <f t="shared" si="0"/>
        <v>0</v>
      </c>
      <c r="AA9" s="18">
        <f t="shared" si="0"/>
        <v>0</v>
      </c>
      <c r="AB9" s="18">
        <f t="shared" si="0"/>
        <v>0</v>
      </c>
      <c r="AC9" s="18"/>
      <c r="AD9" s="18"/>
      <c r="AE9" s="18">
        <f>SUM(AE4:AE8)</f>
        <v>0</v>
      </c>
      <c r="AF9" s="18">
        <f>SUM(AF4:AF8)</f>
        <v>0</v>
      </c>
      <c r="AG9" s="18">
        <f>SUM(AG4:AG8)</f>
        <v>0</v>
      </c>
      <c r="AH9" s="18">
        <f>SUM(AH4:AH8)</f>
        <v>0</v>
      </c>
      <c r="AI9" s="18"/>
      <c r="AJ9" s="18"/>
    </row>
    <row r="10" spans="1:36" ht="58.5" customHeight="1">
      <c r="A10" s="40"/>
      <c r="B10" s="40"/>
      <c r="C10" s="40"/>
      <c r="D10" s="40"/>
      <c r="E10" s="40"/>
      <c r="F10" s="40"/>
      <c r="G10" s="40"/>
      <c r="H10" s="88" t="s">
        <v>172</v>
      </c>
      <c r="I10" s="90"/>
      <c r="J10" s="88"/>
      <c r="K10" s="90"/>
      <c r="L10" s="90"/>
      <c r="M10" s="90">
        <f aca="true" t="shared" si="2" ref="M10:AB10">M9*100/25</f>
        <v>0</v>
      </c>
      <c r="N10" s="90">
        <f t="shared" si="2"/>
        <v>0</v>
      </c>
      <c r="O10" s="90">
        <f aca="true" t="shared" si="3" ref="O10:V10">O9*100/25</f>
        <v>0</v>
      </c>
      <c r="P10" s="90">
        <f t="shared" si="3"/>
        <v>0</v>
      </c>
      <c r="Q10" s="90">
        <f t="shared" si="3"/>
        <v>0</v>
      </c>
      <c r="R10" s="90">
        <f t="shared" si="3"/>
        <v>0</v>
      </c>
      <c r="S10" s="90">
        <f t="shared" si="3"/>
        <v>0</v>
      </c>
      <c r="T10" s="90">
        <f t="shared" si="3"/>
        <v>0</v>
      </c>
      <c r="U10" s="90">
        <f t="shared" si="3"/>
        <v>0</v>
      </c>
      <c r="V10" s="90">
        <f t="shared" si="3"/>
        <v>0</v>
      </c>
      <c r="W10" s="90">
        <f t="shared" si="2"/>
        <v>0</v>
      </c>
      <c r="X10" s="90">
        <f t="shared" si="2"/>
        <v>0</v>
      </c>
      <c r="Y10" s="90">
        <f t="shared" si="2"/>
        <v>0</v>
      </c>
      <c r="Z10" s="90">
        <f t="shared" si="2"/>
        <v>0</v>
      </c>
      <c r="AA10" s="90">
        <f t="shared" si="2"/>
        <v>0</v>
      </c>
      <c r="AB10" s="90">
        <f t="shared" si="2"/>
        <v>0</v>
      </c>
      <c r="AC10" s="90"/>
      <c r="AD10" s="90"/>
      <c r="AE10" s="90">
        <f>AE9*100/25</f>
        <v>0</v>
      </c>
      <c r="AF10" s="90">
        <f>AF9*100/25</f>
        <v>0</v>
      </c>
      <c r="AG10" s="90">
        <f>AG9*100/25</f>
        <v>0</v>
      </c>
      <c r="AH10" s="90">
        <f>AH9*100/25</f>
        <v>0</v>
      </c>
      <c r="AI10" s="2"/>
      <c r="AJ10" s="2"/>
    </row>
    <row r="11" spans="1:36" ht="187.5" customHeight="1">
      <c r="A11" s="40"/>
      <c r="B11" s="40"/>
      <c r="C11" s="40"/>
      <c r="D11" s="40"/>
      <c r="E11" s="40"/>
      <c r="F11" s="40"/>
      <c r="G11" s="40"/>
      <c r="H11" s="2"/>
      <c r="I11" s="2"/>
      <c r="J11" s="2"/>
      <c r="K11" s="2"/>
      <c r="L11" s="2"/>
      <c r="M11" s="2"/>
      <c r="N11" s="2"/>
      <c r="O11" s="2"/>
      <c r="P11" s="2"/>
      <c r="Q11" s="2"/>
      <c r="R11" s="2"/>
      <c r="S11" s="2"/>
      <c r="T11" s="2"/>
      <c r="U11" s="2"/>
      <c r="V11" s="2"/>
      <c r="W11" s="2"/>
      <c r="X11" s="2"/>
      <c r="Y11" s="2"/>
      <c r="Z11" s="2"/>
      <c r="AA11" s="2"/>
      <c r="AB11" s="2"/>
      <c r="AC11" s="2"/>
      <c r="AD11" s="40"/>
      <c r="AE11" s="40"/>
      <c r="AF11" s="40"/>
      <c r="AG11" s="40"/>
      <c r="AH11" s="40"/>
      <c r="AI11" s="2"/>
      <c r="AJ11" s="2"/>
    </row>
    <row r="12" spans="1:36" ht="12.75">
      <c r="A12" s="40"/>
      <c r="B12" s="40"/>
      <c r="C12" s="40"/>
      <c r="D12" s="40"/>
      <c r="E12" s="40"/>
      <c r="F12" s="40"/>
      <c r="G12" s="40"/>
      <c r="H12" s="2"/>
      <c r="I12" s="2"/>
      <c r="J12" s="2"/>
      <c r="K12" s="2"/>
      <c r="L12" s="2"/>
      <c r="M12" s="2"/>
      <c r="N12" s="2"/>
      <c r="O12" s="2"/>
      <c r="P12" s="2"/>
      <c r="Q12" s="2"/>
      <c r="R12" s="2"/>
      <c r="S12" s="2"/>
      <c r="T12" s="2"/>
      <c r="U12" s="2"/>
      <c r="V12" s="2"/>
      <c r="W12" s="2"/>
      <c r="X12" s="2"/>
      <c r="Y12" s="2"/>
      <c r="Z12" s="2"/>
      <c r="AA12" s="2"/>
      <c r="AB12" s="2"/>
      <c r="AC12" s="2"/>
      <c r="AD12" s="40"/>
      <c r="AE12" s="40"/>
      <c r="AF12" s="40"/>
      <c r="AG12" s="40"/>
      <c r="AH12" s="40"/>
      <c r="AI12" s="2"/>
      <c r="AJ12" s="2"/>
    </row>
    <row r="13" spans="1:36" ht="12.75">
      <c r="A13" s="40"/>
      <c r="B13" s="40"/>
      <c r="C13" s="40"/>
      <c r="D13" s="40"/>
      <c r="E13" s="40"/>
      <c r="F13" s="40"/>
      <c r="G13" s="40"/>
      <c r="H13" s="2"/>
      <c r="I13" s="2"/>
      <c r="J13" s="2"/>
      <c r="K13" s="2"/>
      <c r="L13" s="2"/>
      <c r="M13" s="2"/>
      <c r="N13" s="2"/>
      <c r="O13" s="2"/>
      <c r="P13" s="2"/>
      <c r="Q13" s="2"/>
      <c r="R13" s="2"/>
      <c r="S13" s="2"/>
      <c r="T13" s="2"/>
      <c r="U13" s="2"/>
      <c r="V13" s="2"/>
      <c r="W13" s="2"/>
      <c r="X13" s="2"/>
      <c r="Y13" s="2"/>
      <c r="Z13" s="2"/>
      <c r="AA13" s="2"/>
      <c r="AB13" s="2"/>
      <c r="AC13" s="2"/>
      <c r="AD13" s="40"/>
      <c r="AE13" s="40"/>
      <c r="AF13" s="40"/>
      <c r="AG13" s="40"/>
      <c r="AH13" s="40"/>
      <c r="AI13" s="2"/>
      <c r="AJ13" s="2"/>
    </row>
    <row r="14" spans="1:36" ht="12.75">
      <c r="A14" s="40"/>
      <c r="B14" s="40"/>
      <c r="C14" s="40"/>
      <c r="D14" s="40"/>
      <c r="E14" s="40"/>
      <c r="F14" s="40"/>
      <c r="G14" s="40"/>
      <c r="H14" s="2"/>
      <c r="I14" s="2"/>
      <c r="J14" s="2"/>
      <c r="K14" s="2"/>
      <c r="L14" s="2"/>
      <c r="M14" s="2"/>
      <c r="N14" s="2"/>
      <c r="O14" s="2"/>
      <c r="P14" s="2"/>
      <c r="Q14" s="2"/>
      <c r="R14" s="2"/>
      <c r="S14" s="2"/>
      <c r="T14" s="2"/>
      <c r="U14" s="2"/>
      <c r="V14" s="2"/>
      <c r="W14" s="2"/>
      <c r="X14" s="2"/>
      <c r="Y14" s="2"/>
      <c r="Z14" s="2"/>
      <c r="AA14" s="2"/>
      <c r="AB14" s="2"/>
      <c r="AC14" s="2"/>
      <c r="AD14" s="40"/>
      <c r="AE14" s="40"/>
      <c r="AF14" s="40"/>
      <c r="AG14" s="40"/>
      <c r="AH14" s="40"/>
      <c r="AI14" s="2"/>
      <c r="AJ14" s="2"/>
    </row>
    <row r="15" spans="1:36" ht="12.75">
      <c r="A15" s="40"/>
      <c r="B15" s="40"/>
      <c r="C15" s="40"/>
      <c r="D15" s="40"/>
      <c r="E15" s="40"/>
      <c r="F15" s="40"/>
      <c r="G15" s="40"/>
      <c r="H15" s="2"/>
      <c r="I15" s="2"/>
      <c r="J15" s="2"/>
      <c r="K15" s="2"/>
      <c r="L15" s="2"/>
      <c r="M15" s="2"/>
      <c r="N15" s="2"/>
      <c r="O15" s="2"/>
      <c r="P15" s="2"/>
      <c r="Q15" s="2"/>
      <c r="R15" s="2"/>
      <c r="S15" s="2"/>
      <c r="T15" s="2"/>
      <c r="U15" s="2"/>
      <c r="V15" s="2"/>
      <c r="W15" s="2"/>
      <c r="X15" s="2"/>
      <c r="Y15" s="2"/>
      <c r="Z15" s="2"/>
      <c r="AA15" s="2"/>
      <c r="AB15" s="2"/>
      <c r="AC15" s="2"/>
      <c r="AD15" s="40"/>
      <c r="AE15" s="40"/>
      <c r="AF15" s="40"/>
      <c r="AG15" s="40"/>
      <c r="AH15" s="40"/>
      <c r="AI15" s="2"/>
      <c r="AJ15" s="2"/>
    </row>
    <row r="16" spans="1:36" ht="12.75">
      <c r="A16" s="40"/>
      <c r="B16" s="40"/>
      <c r="C16" s="40"/>
      <c r="D16" s="40"/>
      <c r="E16" s="40"/>
      <c r="F16" s="40"/>
      <c r="G16" s="40"/>
      <c r="H16" s="2"/>
      <c r="I16" s="2"/>
      <c r="J16" s="2"/>
      <c r="K16" s="2"/>
      <c r="L16" s="2"/>
      <c r="M16" s="2"/>
      <c r="N16" s="2"/>
      <c r="O16" s="2"/>
      <c r="P16" s="2"/>
      <c r="Q16" s="2"/>
      <c r="R16" s="2"/>
      <c r="S16" s="2"/>
      <c r="T16" s="2"/>
      <c r="U16" s="2"/>
      <c r="V16" s="2"/>
      <c r="W16" s="2"/>
      <c r="X16" s="2"/>
      <c r="Y16" s="2"/>
      <c r="Z16" s="2"/>
      <c r="AA16" s="2"/>
      <c r="AB16" s="2"/>
      <c r="AC16" s="2"/>
      <c r="AD16" s="40"/>
      <c r="AE16" s="40"/>
      <c r="AF16" s="40"/>
      <c r="AG16" s="40"/>
      <c r="AH16" s="40"/>
      <c r="AI16" s="2"/>
      <c r="AJ16" s="2"/>
    </row>
    <row r="17" spans="1:36" ht="12.75">
      <c r="A17" s="40"/>
      <c r="B17" s="40"/>
      <c r="C17" s="40"/>
      <c r="D17" s="40"/>
      <c r="E17" s="40"/>
      <c r="F17" s="40"/>
      <c r="G17" s="40"/>
      <c r="H17" s="2"/>
      <c r="I17" s="2"/>
      <c r="J17" s="2"/>
      <c r="K17" s="2"/>
      <c r="L17" s="2"/>
      <c r="M17" s="2"/>
      <c r="N17" s="2"/>
      <c r="O17" s="2"/>
      <c r="P17" s="2"/>
      <c r="Q17" s="2"/>
      <c r="R17" s="2"/>
      <c r="S17" s="2"/>
      <c r="T17" s="2"/>
      <c r="U17" s="2"/>
      <c r="V17" s="2"/>
      <c r="W17" s="2"/>
      <c r="X17" s="2"/>
      <c r="Y17" s="2"/>
      <c r="Z17" s="2"/>
      <c r="AA17" s="2"/>
      <c r="AB17" s="2"/>
      <c r="AC17" s="2"/>
      <c r="AD17" s="40"/>
      <c r="AE17" s="40"/>
      <c r="AF17" s="40"/>
      <c r="AG17" s="40"/>
      <c r="AH17" s="40"/>
      <c r="AI17" s="2"/>
      <c r="AJ17" s="2"/>
    </row>
    <row r="18" spans="1:36" ht="12.75">
      <c r="A18" s="40"/>
      <c r="B18" s="40"/>
      <c r="C18" s="40"/>
      <c r="D18" s="40"/>
      <c r="E18" s="40"/>
      <c r="F18" s="40"/>
      <c r="G18" s="40"/>
      <c r="H18" s="2"/>
      <c r="I18" s="2"/>
      <c r="J18" s="2"/>
      <c r="K18" s="2"/>
      <c r="L18" s="2"/>
      <c r="M18" s="2"/>
      <c r="N18" s="2"/>
      <c r="O18" s="2"/>
      <c r="P18" s="2"/>
      <c r="Q18" s="2"/>
      <c r="R18" s="2"/>
      <c r="S18" s="2"/>
      <c r="T18" s="2"/>
      <c r="U18" s="2"/>
      <c r="V18" s="2"/>
      <c r="W18" s="2"/>
      <c r="X18" s="2"/>
      <c r="Y18" s="2"/>
      <c r="Z18" s="2"/>
      <c r="AA18" s="2"/>
      <c r="AB18" s="2"/>
      <c r="AC18" s="2"/>
      <c r="AD18" s="40"/>
      <c r="AE18" s="40"/>
      <c r="AF18" s="40"/>
      <c r="AG18" s="40"/>
      <c r="AH18" s="40"/>
      <c r="AI18" s="2"/>
      <c r="AJ18" s="2"/>
    </row>
    <row r="19" spans="1:7" ht="12.75">
      <c r="A19" s="40"/>
      <c r="B19" s="40"/>
      <c r="C19" s="40"/>
      <c r="D19" s="40"/>
      <c r="E19" s="40"/>
      <c r="F19" s="40"/>
      <c r="G19" s="40"/>
    </row>
  </sheetData>
  <sheetProtection/>
  <mergeCells count="6">
    <mergeCell ref="AE2:AJ2"/>
    <mergeCell ref="A2:A3"/>
    <mergeCell ref="B2:B3"/>
    <mergeCell ref="C2:G2"/>
    <mergeCell ref="H2:L2"/>
    <mergeCell ref="M2:AC2"/>
  </mergeCells>
  <conditionalFormatting sqref="K4:K9 I4:I9 M9:AJ9">
    <cfRule type="cellIs" priority="3" dxfId="1" operator="lessThan" stopIfTrue="1">
      <formula>2.1</formula>
    </cfRule>
  </conditionalFormatting>
  <dataValidations count="1">
    <dataValidation type="whole" allowBlank="1" showInputMessage="1" showErrorMessage="1" sqref="AD6:AH8 AD4:AH4 M4:AB8">
      <formula1>0</formula1>
      <formula2>100</formula2>
    </dataValidation>
  </dataValidations>
  <printOptions horizontalCentered="1" verticalCentered="1"/>
  <pageMargins left="0.25" right="0.25" top="0.75" bottom="0.75" header="0.3" footer="0.3"/>
  <pageSetup horizontalDpi="600" verticalDpi="600" orientation="landscape" paperSize="8" scale="78" r:id="rId2"/>
  <headerFooter>
    <oddHeader>&amp;C&amp;"Garamond,Regular"&amp;11BLC Organizational Development Capacity Assessment Tool</oddHeader>
    <oddFooter>&amp;C&amp;"Garamond,Regular"&amp;A&amp;R&amp;"Garamond,Regular"Page &amp;P</oddFooter>
  </headerFooter>
  <drawing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1:FV19"/>
  <sheetViews>
    <sheetView view="pageBreakPreview" zoomScale="70" zoomScaleNormal="70" zoomScaleSheetLayoutView="70" zoomScalePageLayoutView="0" workbookViewId="0" topLeftCell="A1">
      <pane xSplit="2" ySplit="3" topLeftCell="F4" activePane="bottomRight" state="frozen"/>
      <selection pane="topLeft" activeCell="A16" sqref="A16"/>
      <selection pane="topRight" activeCell="A16" sqref="A16"/>
      <selection pane="bottomLeft" activeCell="A16" sqref="A16"/>
      <selection pane="bottomRight" activeCell="A16" sqref="A16"/>
    </sheetView>
  </sheetViews>
  <sheetFormatPr defaultColWidth="9.140625" defaultRowHeight="12.75"/>
  <cols>
    <col min="1" max="1" width="19.00390625" style="8" customWidth="1"/>
    <col min="2" max="2" width="30.140625" style="8" customWidth="1"/>
    <col min="3" max="3" width="33.57421875" style="8" customWidth="1"/>
    <col min="4" max="4" width="28.140625" style="8" customWidth="1"/>
    <col min="5" max="5" width="35.7109375" style="8" customWidth="1"/>
    <col min="6" max="6" width="47.28125" style="8" customWidth="1"/>
    <col min="7" max="7" width="56.28125" style="8" customWidth="1"/>
    <col min="8" max="8" width="14.140625" style="0" customWidth="1"/>
    <col min="9" max="9" width="12.7109375" style="0" customWidth="1"/>
    <col min="10" max="10" width="14.140625" style="0" customWidth="1"/>
    <col min="11" max="11" width="13.7109375" style="0" customWidth="1"/>
    <col min="12" max="12" width="12.57421875" style="0" customWidth="1"/>
    <col min="13" max="13" width="15.421875" style="0" bestFit="1" customWidth="1"/>
    <col min="14" max="17" width="15.8515625" style="0" bestFit="1" customWidth="1"/>
    <col min="18" max="23" width="15.8515625" style="0" customWidth="1"/>
    <col min="24" max="26" width="15.8515625" style="0" bestFit="1" customWidth="1"/>
    <col min="27" max="27" width="16.28125" style="0" bestFit="1" customWidth="1"/>
    <col min="28" max="28" width="16.7109375" style="0" bestFit="1" customWidth="1"/>
    <col min="29" max="29" width="21.140625" style="0" customWidth="1"/>
    <col min="30" max="30" width="14.28125" style="8" customWidth="1"/>
    <col min="31" max="31" width="14.00390625" style="8" bestFit="1" customWidth="1"/>
    <col min="32" max="32" width="14.421875" style="8" bestFit="1" customWidth="1"/>
    <col min="33" max="34" width="14.421875" style="8" customWidth="1"/>
    <col min="35" max="36" width="21.140625" style="0" customWidth="1"/>
    <col min="37" max="37" width="11.57421875" style="0" customWidth="1"/>
    <col min="38" max="178" width="8.8515625" style="8" customWidth="1"/>
  </cols>
  <sheetData>
    <row r="1" spans="1:30" ht="12.75">
      <c r="A1" s="103" t="s">
        <v>277</v>
      </c>
      <c r="B1" s="104" t="s">
        <v>167</v>
      </c>
      <c r="C1" s="104"/>
      <c r="D1" s="105"/>
      <c r="E1" s="105"/>
      <c r="F1" s="105"/>
      <c r="G1" s="106"/>
      <c r="H1" s="361"/>
      <c r="I1" s="361"/>
      <c r="J1" s="361"/>
      <c r="K1" s="361"/>
      <c r="L1" s="361"/>
      <c r="M1" s="4"/>
      <c r="AD1" s="26"/>
    </row>
    <row r="2" spans="1:37" ht="24" customHeight="1">
      <c r="A2" s="353" t="s">
        <v>279</v>
      </c>
      <c r="B2" s="354" t="s">
        <v>278</v>
      </c>
      <c r="C2" s="355" t="s">
        <v>183</v>
      </c>
      <c r="D2" s="355"/>
      <c r="E2" s="355"/>
      <c r="F2" s="355"/>
      <c r="G2" s="356"/>
      <c r="H2" s="374" t="s">
        <v>220</v>
      </c>
      <c r="I2" s="374"/>
      <c r="J2" s="374"/>
      <c r="K2" s="374"/>
      <c r="L2" s="374"/>
      <c r="M2" s="361" t="s">
        <v>450</v>
      </c>
      <c r="N2" s="361"/>
      <c r="O2" s="361"/>
      <c r="P2" s="361"/>
      <c r="Q2" s="361"/>
      <c r="R2" s="361"/>
      <c r="S2" s="361"/>
      <c r="T2" s="361"/>
      <c r="U2" s="361"/>
      <c r="V2" s="361"/>
      <c r="W2" s="361"/>
      <c r="X2" s="361"/>
      <c r="Y2" s="361"/>
      <c r="Z2" s="361"/>
      <c r="AA2" s="361"/>
      <c r="AB2" s="361"/>
      <c r="AC2" s="361"/>
      <c r="AD2" s="27"/>
      <c r="AE2" s="360" t="s">
        <v>191</v>
      </c>
      <c r="AF2" s="360"/>
      <c r="AG2" s="360"/>
      <c r="AH2" s="360"/>
      <c r="AI2" s="360"/>
      <c r="AJ2" s="360"/>
      <c r="AK2" s="27"/>
    </row>
    <row r="3" spans="1:37" ht="48.75" customHeight="1">
      <c r="A3" s="353"/>
      <c r="B3" s="354"/>
      <c r="C3" s="85" t="s">
        <v>185</v>
      </c>
      <c r="D3" s="85" t="s">
        <v>186</v>
      </c>
      <c r="E3" s="85" t="s">
        <v>187</v>
      </c>
      <c r="F3" s="85" t="s">
        <v>189</v>
      </c>
      <c r="G3" s="100" t="s">
        <v>190</v>
      </c>
      <c r="H3" s="29" t="s">
        <v>182</v>
      </c>
      <c r="I3" s="135" t="s">
        <v>458</v>
      </c>
      <c r="J3" s="135" t="s">
        <v>457</v>
      </c>
      <c r="K3" s="135" t="s">
        <v>430</v>
      </c>
      <c r="L3" s="135" t="s">
        <v>459</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15" t="s">
        <v>229</v>
      </c>
      <c r="AD3" s="28"/>
      <c r="AE3" s="31">
        <f>'Basic Org Info'!B33</f>
        <v>0</v>
      </c>
      <c r="AF3" s="31">
        <f>'Basic Org Info'!B34</f>
        <v>0</v>
      </c>
      <c r="AG3" s="31">
        <f>'Basic Org Info'!B35</f>
        <v>0</v>
      </c>
      <c r="AH3" s="31">
        <f>'Basic Org Info'!B36</f>
        <v>0</v>
      </c>
      <c r="AI3" s="15" t="s">
        <v>213</v>
      </c>
      <c r="AJ3" s="22" t="s">
        <v>214</v>
      </c>
      <c r="AK3" s="34"/>
    </row>
    <row r="4" spans="1:178" s="11" customFormat="1" ht="188.25" customHeight="1">
      <c r="A4" s="47" t="s">
        <v>158</v>
      </c>
      <c r="B4" s="116" t="s">
        <v>31</v>
      </c>
      <c r="C4" s="117" t="s">
        <v>34</v>
      </c>
      <c r="D4" s="43" t="s">
        <v>32</v>
      </c>
      <c r="E4" s="43" t="s">
        <v>33</v>
      </c>
      <c r="F4" s="43" t="s">
        <v>37</v>
      </c>
      <c r="G4" s="48" t="s">
        <v>38</v>
      </c>
      <c r="H4" s="68" t="str">
        <f>A4</f>
        <v>9.1 Knowledge exchange</v>
      </c>
      <c r="I4" s="143" t="e">
        <f>AVERAGE(M4:AB4)</f>
        <v>#DIV/0!</v>
      </c>
      <c r="J4" s="143" t="e">
        <f>I4*100/5</f>
        <v>#DIV/0!</v>
      </c>
      <c r="K4" s="143" t="e">
        <f>AVERAGE(AE4:AF4)</f>
        <v>#DIV/0!</v>
      </c>
      <c r="L4" s="143" t="e">
        <f>K4*100/5</f>
        <v>#DIV/0!</v>
      </c>
      <c r="M4" s="90"/>
      <c r="N4" s="90"/>
      <c r="O4" s="90"/>
      <c r="P4" s="90"/>
      <c r="Q4" s="90"/>
      <c r="R4" s="90"/>
      <c r="S4" s="90"/>
      <c r="T4" s="90"/>
      <c r="U4" s="90"/>
      <c r="V4" s="90"/>
      <c r="W4" s="90"/>
      <c r="X4" s="90"/>
      <c r="Y4" s="90"/>
      <c r="Z4" s="90"/>
      <c r="AA4" s="90"/>
      <c r="AB4" s="90"/>
      <c r="AC4" s="216"/>
      <c r="AD4" s="32"/>
      <c r="AE4" s="32"/>
      <c r="AF4" s="33"/>
      <c r="AG4" s="33"/>
      <c r="AH4" s="33"/>
      <c r="AI4" s="39"/>
      <c r="AJ4" s="36"/>
      <c r="AK4" s="39"/>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row>
    <row r="5" spans="1:178" s="11" customFormat="1" ht="161.25" customHeight="1">
      <c r="A5" s="47" t="s">
        <v>159</v>
      </c>
      <c r="B5" s="42" t="s">
        <v>78</v>
      </c>
      <c r="C5" s="42" t="s">
        <v>35</v>
      </c>
      <c r="D5" s="43" t="s">
        <v>36</v>
      </c>
      <c r="E5" s="43" t="s">
        <v>79</v>
      </c>
      <c r="F5" s="43" t="s">
        <v>473</v>
      </c>
      <c r="G5" s="48" t="s">
        <v>472</v>
      </c>
      <c r="H5" s="68" t="str">
        <f>A5</f>
        <v>9.2 Knowledge management (KM)</v>
      </c>
      <c r="I5" s="143" t="e">
        <f>AVERAGE(M5:AB5)</f>
        <v>#DIV/0!</v>
      </c>
      <c r="J5" s="143" t="e">
        <f>I5*100/5</f>
        <v>#DIV/0!</v>
      </c>
      <c r="K5" s="143" t="e">
        <f>AVERAGE(AE5:AF5)</f>
        <v>#DIV/0!</v>
      </c>
      <c r="L5" s="143" t="e">
        <f>K5*100/5</f>
        <v>#DIV/0!</v>
      </c>
      <c r="M5" s="92"/>
      <c r="N5" s="92"/>
      <c r="O5" s="92"/>
      <c r="P5" s="92"/>
      <c r="Q5" s="92"/>
      <c r="R5" s="92"/>
      <c r="S5" s="92"/>
      <c r="T5" s="92"/>
      <c r="U5" s="92"/>
      <c r="V5" s="92"/>
      <c r="W5" s="92"/>
      <c r="X5" s="92"/>
      <c r="Y5" s="92"/>
      <c r="Z5" s="92"/>
      <c r="AA5" s="92"/>
      <c r="AB5" s="92"/>
      <c r="AC5" s="216"/>
      <c r="AD5" s="19"/>
      <c r="AE5" s="32"/>
      <c r="AF5" s="33"/>
      <c r="AG5" s="33"/>
      <c r="AH5" s="33"/>
      <c r="AI5" s="39"/>
      <c r="AJ5" s="36"/>
      <c r="AK5" s="39"/>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row>
    <row r="6" spans="7:37" ht="80.25" customHeight="1">
      <c r="G6" s="19"/>
      <c r="H6" s="19" t="s">
        <v>160</v>
      </c>
      <c r="I6" s="143" t="e">
        <f>SUM(I4:I5)</f>
        <v>#DIV/0!</v>
      </c>
      <c r="J6" s="143" t="e">
        <f>AVERAGE(J4:J5)</f>
        <v>#DIV/0!</v>
      </c>
      <c r="K6" s="143" t="e">
        <f>SUM(K4:K5)</f>
        <v>#DIV/0!</v>
      </c>
      <c r="L6" s="143" t="e">
        <f>AVERAGE(L4:L5)</f>
        <v>#DIV/0!</v>
      </c>
      <c r="M6" s="19"/>
      <c r="N6" s="19"/>
      <c r="O6" s="19"/>
      <c r="P6" s="19"/>
      <c r="Q6" s="19"/>
      <c r="R6" s="19"/>
      <c r="S6" s="19"/>
      <c r="T6" s="19"/>
      <c r="U6" s="19"/>
      <c r="V6" s="19"/>
      <c r="W6" s="19"/>
      <c r="X6" s="19"/>
      <c r="Y6" s="19"/>
      <c r="Z6" s="19"/>
      <c r="AA6" s="19"/>
      <c r="AB6" s="19"/>
      <c r="AC6" s="19"/>
      <c r="AD6" s="19"/>
      <c r="AE6" s="19"/>
      <c r="AF6" s="19"/>
      <c r="AG6" s="19"/>
      <c r="AH6" s="19"/>
      <c r="AI6" s="39"/>
      <c r="AJ6" s="39"/>
      <c r="AK6" s="39"/>
    </row>
    <row r="7" spans="8:37" ht="58.5" customHeight="1" thickBot="1">
      <c r="H7" s="20" t="s">
        <v>172</v>
      </c>
      <c r="I7" s="143"/>
      <c r="J7" s="143"/>
      <c r="K7" s="143"/>
      <c r="L7" s="143"/>
      <c r="M7" s="19">
        <f aca="true" t="shared" si="0" ref="M7:AF7">M6*100/10</f>
        <v>0</v>
      </c>
      <c r="N7" s="19">
        <f t="shared" si="0"/>
        <v>0</v>
      </c>
      <c r="O7" s="19">
        <f t="shared" si="0"/>
        <v>0</v>
      </c>
      <c r="P7" s="19">
        <f t="shared" si="0"/>
        <v>0</v>
      </c>
      <c r="Q7" s="19">
        <f t="shared" si="0"/>
        <v>0</v>
      </c>
      <c r="R7" s="19">
        <f aca="true" t="shared" si="1" ref="R7:W7">R6*100/10</f>
        <v>0</v>
      </c>
      <c r="S7" s="19">
        <f t="shared" si="1"/>
        <v>0</v>
      </c>
      <c r="T7" s="19">
        <f t="shared" si="1"/>
        <v>0</v>
      </c>
      <c r="U7" s="19">
        <f t="shared" si="1"/>
        <v>0</v>
      </c>
      <c r="V7" s="19">
        <f t="shared" si="1"/>
        <v>0</v>
      </c>
      <c r="W7" s="19">
        <f t="shared" si="1"/>
        <v>0</v>
      </c>
      <c r="X7" s="19">
        <f t="shared" si="0"/>
        <v>0</v>
      </c>
      <c r="Y7" s="19">
        <f t="shared" si="0"/>
        <v>0</v>
      </c>
      <c r="Z7" s="19">
        <f t="shared" si="0"/>
        <v>0</v>
      </c>
      <c r="AA7" s="19">
        <f t="shared" si="0"/>
        <v>0</v>
      </c>
      <c r="AB7" s="19">
        <f t="shared" si="0"/>
        <v>0</v>
      </c>
      <c r="AC7" s="19"/>
      <c r="AD7" s="19"/>
      <c r="AE7" s="19">
        <f t="shared" si="0"/>
        <v>0</v>
      </c>
      <c r="AF7" s="19">
        <f t="shared" si="0"/>
        <v>0</v>
      </c>
      <c r="AG7" s="19">
        <f>AG6*100/10</f>
        <v>0</v>
      </c>
      <c r="AH7" s="19">
        <f>AH6*100/10</f>
        <v>0</v>
      </c>
      <c r="AI7" s="1"/>
      <c r="AJ7" s="1"/>
      <c r="AK7" s="1"/>
    </row>
    <row r="8" spans="8:37" ht="12.75">
      <c r="H8" s="1"/>
      <c r="I8" s="1"/>
      <c r="J8" s="1"/>
      <c r="K8" s="1"/>
      <c r="L8" s="1"/>
      <c r="M8" s="1"/>
      <c r="N8" s="1"/>
      <c r="O8" s="1"/>
      <c r="P8" s="1"/>
      <c r="Q8" s="1"/>
      <c r="R8" s="1"/>
      <c r="S8" s="1"/>
      <c r="T8" s="1"/>
      <c r="U8" s="1"/>
      <c r="V8" s="1"/>
      <c r="W8" s="1"/>
      <c r="X8" s="1"/>
      <c r="Y8" s="1"/>
      <c r="Z8" s="1"/>
      <c r="AA8" s="1"/>
      <c r="AB8" s="1"/>
      <c r="AC8" s="1"/>
      <c r="AD8" s="9"/>
      <c r="AE8" s="9"/>
      <c r="AF8" s="9"/>
      <c r="AG8" s="9"/>
      <c r="AH8" s="9"/>
      <c r="AI8" s="1"/>
      <c r="AJ8" s="1"/>
      <c r="AK8" s="1"/>
    </row>
    <row r="9" spans="8:37" ht="187.5" customHeight="1">
      <c r="H9" s="1"/>
      <c r="I9" s="1"/>
      <c r="J9" s="1"/>
      <c r="K9" s="1"/>
      <c r="L9" s="1"/>
      <c r="M9" s="1"/>
      <c r="N9" s="1"/>
      <c r="O9" s="1"/>
      <c r="P9" s="1"/>
      <c r="Q9" s="1"/>
      <c r="R9" s="1"/>
      <c r="S9" s="1"/>
      <c r="T9" s="1"/>
      <c r="U9" s="1"/>
      <c r="V9" s="1"/>
      <c r="W9" s="1"/>
      <c r="X9" s="1"/>
      <c r="Y9" s="1"/>
      <c r="Z9" s="1"/>
      <c r="AA9" s="1"/>
      <c r="AB9" s="1"/>
      <c r="AC9" s="1"/>
      <c r="AD9" s="9"/>
      <c r="AE9" s="9"/>
      <c r="AF9" s="9"/>
      <c r="AG9" s="9"/>
      <c r="AH9" s="9"/>
      <c r="AI9" s="1"/>
      <c r="AJ9" s="1"/>
      <c r="AK9" s="1"/>
    </row>
    <row r="10" spans="8:37" s="8" customFormat="1" ht="12.75">
      <c r="H10" s="1"/>
      <c r="I10" s="1"/>
      <c r="J10" s="1"/>
      <c r="K10" s="1"/>
      <c r="L10" s="1"/>
      <c r="M10" s="1"/>
      <c r="N10" s="1"/>
      <c r="O10" s="1"/>
      <c r="P10" s="1"/>
      <c r="Q10" s="1"/>
      <c r="R10" s="1"/>
      <c r="S10" s="1"/>
      <c r="T10" s="1"/>
      <c r="U10" s="1"/>
      <c r="V10" s="1"/>
      <c r="W10" s="1"/>
      <c r="X10" s="1"/>
      <c r="Y10" s="1"/>
      <c r="Z10" s="1"/>
      <c r="AA10" s="1"/>
      <c r="AB10" s="1"/>
      <c r="AC10" s="1"/>
      <c r="AD10" s="9"/>
      <c r="AE10" s="9"/>
      <c r="AF10" s="9"/>
      <c r="AG10" s="9"/>
      <c r="AH10" s="9"/>
      <c r="AI10" s="1"/>
      <c r="AJ10" s="1"/>
      <c r="AK10" s="1"/>
    </row>
    <row r="11" spans="8:37" s="8" customFormat="1" ht="12.75">
      <c r="H11" s="1"/>
      <c r="I11" s="1"/>
      <c r="J11" s="1"/>
      <c r="K11" s="1"/>
      <c r="L11" s="1"/>
      <c r="M11" s="1"/>
      <c r="N11" s="1"/>
      <c r="O11" s="1"/>
      <c r="P11" s="1"/>
      <c r="Q11" s="1"/>
      <c r="R11" s="1"/>
      <c r="S11" s="1"/>
      <c r="T11" s="1"/>
      <c r="U11" s="1"/>
      <c r="V11" s="1"/>
      <c r="W11" s="1"/>
      <c r="X11" s="1"/>
      <c r="Y11" s="1"/>
      <c r="Z11" s="1"/>
      <c r="AA11" s="1"/>
      <c r="AB11" s="1"/>
      <c r="AC11" s="1"/>
      <c r="AD11" s="9"/>
      <c r="AE11" s="9"/>
      <c r="AF11" s="9"/>
      <c r="AG11" s="9"/>
      <c r="AH11" s="9"/>
      <c r="AI11" s="1"/>
      <c r="AJ11" s="1"/>
      <c r="AK11" s="1"/>
    </row>
    <row r="12" spans="8:37" s="8" customFormat="1" ht="12.75">
      <c r="H12" s="1"/>
      <c r="I12" s="1"/>
      <c r="J12" s="1"/>
      <c r="K12" s="1"/>
      <c r="L12" s="1"/>
      <c r="M12" s="1"/>
      <c r="N12" s="1"/>
      <c r="O12" s="1"/>
      <c r="P12" s="1"/>
      <c r="Q12" s="1"/>
      <c r="R12" s="1"/>
      <c r="S12" s="1"/>
      <c r="T12" s="1"/>
      <c r="U12" s="1"/>
      <c r="V12" s="1"/>
      <c r="W12" s="1"/>
      <c r="X12" s="1"/>
      <c r="Y12" s="1"/>
      <c r="Z12" s="1"/>
      <c r="AA12" s="1"/>
      <c r="AB12" s="1"/>
      <c r="AC12" s="1"/>
      <c r="AD12" s="9"/>
      <c r="AE12" s="9"/>
      <c r="AF12" s="9"/>
      <c r="AG12" s="9"/>
      <c r="AH12" s="9"/>
      <c r="AI12" s="1"/>
      <c r="AJ12" s="1"/>
      <c r="AK12" s="1"/>
    </row>
    <row r="13" spans="8:37" s="8" customFormat="1" ht="12.75">
      <c r="H13" s="1"/>
      <c r="I13" s="1"/>
      <c r="J13" s="1"/>
      <c r="K13" s="1"/>
      <c r="L13" s="1"/>
      <c r="M13" s="1"/>
      <c r="N13" s="1"/>
      <c r="O13" s="1"/>
      <c r="P13" s="1"/>
      <c r="Q13" s="1"/>
      <c r="R13" s="1"/>
      <c r="S13" s="1"/>
      <c r="T13" s="1"/>
      <c r="U13" s="1"/>
      <c r="V13" s="1"/>
      <c r="W13" s="1"/>
      <c r="X13" s="1"/>
      <c r="Y13" s="1"/>
      <c r="Z13" s="1"/>
      <c r="AA13" s="1"/>
      <c r="AB13" s="1"/>
      <c r="AC13" s="1"/>
      <c r="AD13" s="9"/>
      <c r="AE13" s="9"/>
      <c r="AF13" s="9"/>
      <c r="AG13" s="9"/>
      <c r="AH13" s="9"/>
      <c r="AI13" s="1"/>
      <c r="AJ13" s="1"/>
      <c r="AK13" s="1"/>
    </row>
    <row r="14" spans="8:37" s="8" customFormat="1" ht="12.75">
      <c r="H14" s="1"/>
      <c r="I14" s="1"/>
      <c r="J14" s="1"/>
      <c r="K14" s="1"/>
      <c r="L14" s="1"/>
      <c r="M14" s="1"/>
      <c r="N14" s="1"/>
      <c r="O14" s="1"/>
      <c r="P14" s="1"/>
      <c r="Q14" s="1"/>
      <c r="R14" s="1"/>
      <c r="S14" s="1"/>
      <c r="T14" s="1"/>
      <c r="U14" s="1"/>
      <c r="V14" s="1"/>
      <c r="W14" s="1"/>
      <c r="X14" s="1"/>
      <c r="Y14" s="1"/>
      <c r="Z14" s="1"/>
      <c r="AA14" s="1"/>
      <c r="AB14" s="1"/>
      <c r="AC14" s="1"/>
      <c r="AD14" s="9"/>
      <c r="AE14" s="9"/>
      <c r="AF14" s="9"/>
      <c r="AG14" s="9"/>
      <c r="AH14" s="9"/>
      <c r="AI14" s="1"/>
      <c r="AJ14" s="1"/>
      <c r="AK14" s="1"/>
    </row>
    <row r="15" spans="8:37" s="8" customFormat="1" ht="12.75">
      <c r="H15" s="1"/>
      <c r="I15" s="1"/>
      <c r="J15" s="1"/>
      <c r="K15" s="1"/>
      <c r="L15" s="1"/>
      <c r="M15" s="1"/>
      <c r="N15" s="1"/>
      <c r="O15" s="1"/>
      <c r="P15" s="1"/>
      <c r="Q15" s="1"/>
      <c r="R15" s="1"/>
      <c r="S15" s="1"/>
      <c r="T15" s="1"/>
      <c r="U15" s="1"/>
      <c r="V15" s="1"/>
      <c r="W15" s="1"/>
      <c r="X15" s="1"/>
      <c r="Y15" s="1"/>
      <c r="Z15" s="1"/>
      <c r="AA15" s="1"/>
      <c r="AB15" s="1"/>
      <c r="AC15" s="1"/>
      <c r="AD15" s="9"/>
      <c r="AE15" s="9"/>
      <c r="AF15" s="9"/>
      <c r="AG15" s="9"/>
      <c r="AH15" s="9"/>
      <c r="AI15" s="1"/>
      <c r="AJ15" s="1"/>
      <c r="AK15" s="1"/>
    </row>
    <row r="16" spans="8:37" ht="12.75">
      <c r="H16" s="1"/>
      <c r="I16" s="1"/>
      <c r="J16" s="1"/>
      <c r="K16" s="1"/>
      <c r="L16" s="1"/>
      <c r="M16" s="1"/>
      <c r="N16" s="1"/>
      <c r="O16" s="1"/>
      <c r="P16" s="1"/>
      <c r="Q16" s="1"/>
      <c r="R16" s="1"/>
      <c r="S16" s="1"/>
      <c r="T16" s="1"/>
      <c r="U16" s="1"/>
      <c r="V16" s="1"/>
      <c r="W16" s="1"/>
      <c r="X16" s="1"/>
      <c r="Y16" s="1"/>
      <c r="Z16" s="1"/>
      <c r="AA16" s="1"/>
      <c r="AB16" s="1"/>
      <c r="AC16" s="1"/>
      <c r="AD16" s="9"/>
      <c r="AE16" s="9"/>
      <c r="AF16" s="9"/>
      <c r="AG16" s="9"/>
      <c r="AH16" s="9"/>
      <c r="AI16" s="1"/>
      <c r="AJ16" s="1"/>
      <c r="AK16" s="1"/>
    </row>
    <row r="17" spans="8:37" ht="12.75">
      <c r="H17" s="1"/>
      <c r="I17" s="1"/>
      <c r="J17" s="1"/>
      <c r="K17" s="1"/>
      <c r="L17" s="1"/>
      <c r="M17" s="1"/>
      <c r="N17" s="1"/>
      <c r="O17" s="1"/>
      <c r="P17" s="1"/>
      <c r="Q17" s="1"/>
      <c r="R17" s="1"/>
      <c r="S17" s="1"/>
      <c r="T17" s="1"/>
      <c r="U17" s="1"/>
      <c r="V17" s="1"/>
      <c r="W17" s="1"/>
      <c r="X17" s="1"/>
      <c r="Y17" s="1"/>
      <c r="Z17" s="1"/>
      <c r="AA17" s="1"/>
      <c r="AB17" s="1"/>
      <c r="AC17" s="1"/>
      <c r="AD17" s="9"/>
      <c r="AE17" s="9"/>
      <c r="AF17" s="9"/>
      <c r="AG17" s="9"/>
      <c r="AH17" s="9"/>
      <c r="AI17" s="1"/>
      <c r="AJ17" s="1"/>
      <c r="AK17" s="1"/>
    </row>
    <row r="18" spans="8:37" ht="12.75">
      <c r="H18" s="1"/>
      <c r="I18" s="1"/>
      <c r="J18" s="1"/>
      <c r="K18" s="1"/>
      <c r="L18" s="1"/>
      <c r="M18" s="1"/>
      <c r="N18" s="1"/>
      <c r="O18" s="1"/>
      <c r="P18" s="1"/>
      <c r="Q18" s="1"/>
      <c r="R18" s="1"/>
      <c r="S18" s="1"/>
      <c r="T18" s="1"/>
      <c r="U18" s="1"/>
      <c r="V18" s="1"/>
      <c r="W18" s="1"/>
      <c r="X18" s="1"/>
      <c r="Y18" s="1"/>
      <c r="Z18" s="1"/>
      <c r="AA18" s="1"/>
      <c r="AB18" s="1"/>
      <c r="AC18" s="1"/>
      <c r="AD18" s="9"/>
      <c r="AE18" s="9"/>
      <c r="AF18" s="9"/>
      <c r="AG18" s="9"/>
      <c r="AH18" s="9"/>
      <c r="AI18" s="1"/>
      <c r="AJ18" s="1"/>
      <c r="AK18" s="1"/>
    </row>
    <row r="19" spans="8:37" ht="12.75">
      <c r="H19" s="1"/>
      <c r="I19" s="1"/>
      <c r="J19" s="1"/>
      <c r="K19" s="1"/>
      <c r="L19" s="1"/>
      <c r="M19" s="1"/>
      <c r="N19" s="1"/>
      <c r="O19" s="1"/>
      <c r="P19" s="1"/>
      <c r="Q19" s="1"/>
      <c r="R19" s="1"/>
      <c r="S19" s="1"/>
      <c r="T19" s="1"/>
      <c r="U19" s="1"/>
      <c r="V19" s="1"/>
      <c r="W19" s="1"/>
      <c r="X19" s="1"/>
      <c r="Y19" s="1"/>
      <c r="Z19" s="1"/>
      <c r="AA19" s="1"/>
      <c r="AB19" s="1"/>
      <c r="AC19" s="1"/>
      <c r="AD19" s="9"/>
      <c r="AE19" s="9"/>
      <c r="AF19" s="9"/>
      <c r="AG19" s="9"/>
      <c r="AH19" s="9"/>
      <c r="AI19" s="1"/>
      <c r="AJ19" s="1"/>
      <c r="AK19" s="1"/>
    </row>
  </sheetData>
  <sheetProtection/>
  <mergeCells count="7">
    <mergeCell ref="H1:L1"/>
    <mergeCell ref="AE2:AJ2"/>
    <mergeCell ref="A2:A3"/>
    <mergeCell ref="B2:B3"/>
    <mergeCell ref="C2:G2"/>
    <mergeCell ref="M2:AC2"/>
    <mergeCell ref="H2:L2"/>
  </mergeCells>
  <conditionalFormatting sqref="AD5 G6:I6 K6:K7 I7:J7 AC4:AC5 M6:AH7">
    <cfRule type="cellIs" priority="1" dxfId="0" operator="lessThan" stopIfTrue="1">
      <formula>2.1</formula>
    </cfRule>
  </conditionalFormatting>
  <dataValidations count="1">
    <dataValidation type="whole" allowBlank="1" showInputMessage="1" showErrorMessage="1" sqref="AD4:AH5 M4:AB5">
      <formula1>0</formula1>
      <formula2>100</formula2>
    </dataValidation>
  </dataValidations>
  <printOptions horizontalCentered="1" verticalCentered="1"/>
  <pageMargins left="0.25" right="0.25" top="0.75" bottom="0.75" header="0.3" footer="0.3"/>
  <pageSetup horizontalDpi="600" verticalDpi="600" orientation="landscape" paperSize="8" scale="82" r:id="rId2"/>
  <headerFooter>
    <oddHeader>&amp;C&amp;"Garamond,Regular"&amp;11BLC Organizational Development Capacity Assessment Tool</oddHeader>
    <oddFooter>&amp;C&amp;"Garamond,Regular"&amp;A&amp;R&amp;"Garamond,Regular"Page &amp;P</oddFooter>
  </headerFooter>
  <drawing r:id="rId1"/>
</worksheet>
</file>

<file path=xl/worksheets/sheet2.xml><?xml version="1.0" encoding="utf-8"?>
<worksheet xmlns="http://schemas.openxmlformats.org/spreadsheetml/2006/main" xmlns:r="http://schemas.openxmlformats.org/officeDocument/2006/relationships">
  <dimension ref="A1:C34"/>
  <sheetViews>
    <sheetView view="pageBreakPreview" zoomScaleSheetLayoutView="100" zoomScalePageLayoutView="0" workbookViewId="0" topLeftCell="A1">
      <selection activeCell="A16" sqref="A16"/>
    </sheetView>
  </sheetViews>
  <sheetFormatPr defaultColWidth="8.8515625" defaultRowHeight="12.75"/>
  <cols>
    <col min="1" max="1" width="14.28125" style="54" customWidth="1"/>
    <col min="2" max="2" width="40.7109375" style="54" customWidth="1"/>
    <col min="3" max="3" width="46.140625" style="54" customWidth="1"/>
    <col min="4" max="16384" width="8.8515625" style="54" customWidth="1"/>
  </cols>
  <sheetData>
    <row r="1" ht="18.75" customHeight="1">
      <c r="A1" s="56" t="s">
        <v>300</v>
      </c>
    </row>
    <row r="2" spans="1:3" ht="15.75">
      <c r="A2" s="56" t="s">
        <v>235</v>
      </c>
      <c r="B2" s="56" t="s">
        <v>236</v>
      </c>
      <c r="C2" s="56" t="s">
        <v>237</v>
      </c>
    </row>
    <row r="3" spans="1:3" ht="42" customHeight="1">
      <c r="A3" s="54">
        <v>1</v>
      </c>
      <c r="B3" s="54" t="s">
        <v>238</v>
      </c>
      <c r="C3" s="55" t="s">
        <v>293</v>
      </c>
    </row>
    <row r="4" spans="1:3" ht="45">
      <c r="A4" s="54">
        <v>2</v>
      </c>
      <c r="B4" s="54" t="s">
        <v>239</v>
      </c>
      <c r="C4" s="55" t="s">
        <v>294</v>
      </c>
    </row>
    <row r="5" spans="1:3" ht="30">
      <c r="A5" s="54">
        <v>3</v>
      </c>
      <c r="B5" s="54" t="s">
        <v>240</v>
      </c>
      <c r="C5" s="55" t="s">
        <v>295</v>
      </c>
    </row>
    <row r="6" spans="1:3" ht="45">
      <c r="A6" s="54">
        <v>4</v>
      </c>
      <c r="B6" s="54" t="s">
        <v>241</v>
      </c>
      <c r="C6" s="55" t="s">
        <v>296</v>
      </c>
    </row>
    <row r="7" spans="1:3" ht="45">
      <c r="A7" s="54">
        <v>5</v>
      </c>
      <c r="B7" s="54" t="s">
        <v>242</v>
      </c>
      <c r="C7" s="55" t="s">
        <v>297</v>
      </c>
    </row>
    <row r="9" spans="1:2" ht="15.75">
      <c r="A9" s="56" t="s">
        <v>257</v>
      </c>
      <c r="B9" s="56" t="s">
        <v>258</v>
      </c>
    </row>
    <row r="10" spans="1:2" ht="15">
      <c r="A10" s="54" t="s">
        <v>133</v>
      </c>
      <c r="B10" s="54" t="s">
        <v>134</v>
      </c>
    </row>
    <row r="11" spans="1:2" ht="15">
      <c r="A11" s="54" t="s">
        <v>244</v>
      </c>
      <c r="B11" s="54" t="s">
        <v>259</v>
      </c>
    </row>
    <row r="12" spans="1:2" ht="15">
      <c r="A12" s="54" t="s">
        <v>231</v>
      </c>
      <c r="B12" s="54" t="s">
        <v>260</v>
      </c>
    </row>
    <row r="13" spans="1:2" ht="15">
      <c r="A13" s="54" t="s">
        <v>247</v>
      </c>
      <c r="B13" s="54" t="s">
        <v>261</v>
      </c>
    </row>
    <row r="14" spans="1:2" ht="15">
      <c r="A14" s="54" t="s">
        <v>232</v>
      </c>
      <c r="B14" s="54" t="s">
        <v>301</v>
      </c>
    </row>
    <row r="15" spans="1:2" ht="15">
      <c r="A15" s="54" t="s">
        <v>390</v>
      </c>
      <c r="B15" s="54" t="s">
        <v>391</v>
      </c>
    </row>
    <row r="16" spans="1:2" ht="15">
      <c r="A16" s="54" t="s">
        <v>253</v>
      </c>
      <c r="B16" s="54" t="s">
        <v>262</v>
      </c>
    </row>
    <row r="17" spans="1:2" ht="15">
      <c r="A17" s="54" t="s">
        <v>245</v>
      </c>
      <c r="B17" s="54" t="s">
        <v>291</v>
      </c>
    </row>
    <row r="18" spans="1:2" ht="15">
      <c r="A18" s="54" t="s">
        <v>249</v>
      </c>
      <c r="B18" s="54" t="s">
        <v>263</v>
      </c>
    </row>
    <row r="19" spans="1:2" ht="15">
      <c r="A19" s="54" t="s">
        <v>269</v>
      </c>
      <c r="B19" s="54" t="s">
        <v>292</v>
      </c>
    </row>
    <row r="20" spans="1:2" ht="15">
      <c r="A20" s="54" t="s">
        <v>270</v>
      </c>
      <c r="B20" s="54" t="s">
        <v>271</v>
      </c>
    </row>
    <row r="21" spans="1:2" ht="15">
      <c r="A21" s="54" t="s">
        <v>252</v>
      </c>
      <c r="B21" s="54" t="s">
        <v>321</v>
      </c>
    </row>
    <row r="22" spans="1:2" ht="15">
      <c r="A22" s="54" t="s">
        <v>250</v>
      </c>
      <c r="B22" s="54" t="s">
        <v>264</v>
      </c>
    </row>
    <row r="23" spans="1:2" ht="15">
      <c r="A23" s="54" t="s">
        <v>233</v>
      </c>
      <c r="B23" s="54" t="s">
        <v>265</v>
      </c>
    </row>
    <row r="24" spans="1:2" ht="15">
      <c r="A24" s="54" t="s">
        <v>298</v>
      </c>
      <c r="B24" s="54" t="s">
        <v>299</v>
      </c>
    </row>
    <row r="25" spans="1:2" ht="15">
      <c r="A25" s="54" t="s">
        <v>255</v>
      </c>
      <c r="B25" s="54" t="s">
        <v>266</v>
      </c>
    </row>
    <row r="26" spans="1:2" ht="15">
      <c r="A26" s="54" t="s">
        <v>400</v>
      </c>
      <c r="B26" s="54" t="s">
        <v>401</v>
      </c>
    </row>
    <row r="27" spans="1:2" ht="15">
      <c r="A27" s="54" t="s">
        <v>234</v>
      </c>
      <c r="B27" s="54" t="s">
        <v>267</v>
      </c>
    </row>
    <row r="28" spans="1:2" ht="15">
      <c r="A28" s="54" t="s">
        <v>254</v>
      </c>
      <c r="B28" s="54" t="s">
        <v>268</v>
      </c>
    </row>
    <row r="30" spans="1:3" ht="15.75">
      <c r="A30" s="56" t="s">
        <v>302</v>
      </c>
      <c r="B30" s="78"/>
      <c r="C30" s="79" t="s">
        <v>383</v>
      </c>
    </row>
    <row r="31" spans="1:3" ht="87.75" customHeight="1">
      <c r="A31" s="77" t="s">
        <v>304</v>
      </c>
      <c r="B31" s="55" t="s">
        <v>381</v>
      </c>
      <c r="C31" s="55" t="s">
        <v>384</v>
      </c>
    </row>
    <row r="32" spans="1:3" ht="97.5" customHeight="1">
      <c r="A32" s="77" t="s">
        <v>303</v>
      </c>
      <c r="B32" s="55" t="s">
        <v>369</v>
      </c>
      <c r="C32" s="55" t="s">
        <v>385</v>
      </c>
    </row>
    <row r="33" spans="1:3" ht="81.75" customHeight="1">
      <c r="A33" s="77" t="s">
        <v>399</v>
      </c>
      <c r="B33" s="55" t="s">
        <v>382</v>
      </c>
      <c r="C33" s="55" t="s">
        <v>385</v>
      </c>
    </row>
    <row r="34" spans="1:3" ht="105" customHeight="1">
      <c r="A34" s="77" t="s">
        <v>398</v>
      </c>
      <c r="B34" s="55" t="s">
        <v>305</v>
      </c>
      <c r="C34" s="55" t="s">
        <v>386</v>
      </c>
    </row>
  </sheetData>
  <sheetProtection/>
  <printOptions horizontalCentered="1" verticalCentered="1"/>
  <pageMargins left="0.25" right="0.25" top="0.75" bottom="0.75" header="0.3" footer="0.3"/>
  <pageSetup horizontalDpi="600" verticalDpi="600" orientation="portrait" paperSize="8" r:id="rId1"/>
  <headerFooter>
    <oddHeader>&amp;C&amp;"Garamond,Regular"&amp;11BLC Organizational Development Capacity Assessment Tool</oddHeader>
    <oddFooter>&amp;C&amp;"Garamond,Regular"&amp;A&amp;R&amp;"Garamond,Regular"Page &amp;P</oddFooter>
  </headerFooter>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1:H37"/>
  <sheetViews>
    <sheetView view="pageBreakPreview" zoomScaleSheetLayoutView="100" zoomScalePageLayoutView="0" workbookViewId="0" topLeftCell="A1">
      <selection activeCell="A16" sqref="A16"/>
    </sheetView>
  </sheetViews>
  <sheetFormatPr defaultColWidth="9.140625" defaultRowHeight="12.75"/>
  <cols>
    <col min="1" max="1" width="15.28125" style="55" customWidth="1"/>
    <col min="2" max="2" width="27.00390625" style="55" customWidth="1"/>
    <col min="3" max="3" width="33.421875" style="55" customWidth="1"/>
    <col min="4" max="7" width="15.28125" style="55" customWidth="1"/>
    <col min="8" max="16384" width="9.140625" style="55" customWidth="1"/>
  </cols>
  <sheetData>
    <row r="1" spans="1:8" ht="30.75" customHeight="1">
      <c r="A1" s="288" t="s">
        <v>39</v>
      </c>
      <c r="B1" s="288"/>
      <c r="C1" s="288"/>
      <c r="D1" s="288"/>
      <c r="E1" s="288"/>
      <c r="F1" s="288"/>
      <c r="G1" s="288"/>
      <c r="H1" s="58"/>
    </row>
    <row r="2" spans="1:7" ht="45" customHeight="1">
      <c r="A2" s="289" t="s">
        <v>41</v>
      </c>
      <c r="B2" s="289"/>
      <c r="C2" s="289"/>
      <c r="D2" s="277"/>
      <c r="E2" s="277"/>
      <c r="F2" s="277"/>
      <c r="G2" s="277"/>
    </row>
    <row r="3" spans="1:7" ht="75.75" customHeight="1">
      <c r="A3" s="285" t="s">
        <v>40</v>
      </c>
      <c r="B3" s="286"/>
      <c r="C3" s="287"/>
      <c r="D3" s="282"/>
      <c r="E3" s="283"/>
      <c r="F3" s="283"/>
      <c r="G3" s="284"/>
    </row>
    <row r="4" spans="1:7" ht="76.5" customHeight="1">
      <c r="A4" s="285" t="s">
        <v>42</v>
      </c>
      <c r="B4" s="286"/>
      <c r="C4" s="287"/>
      <c r="D4" s="290"/>
      <c r="E4" s="291"/>
      <c r="F4" s="291"/>
      <c r="G4" s="292"/>
    </row>
    <row r="5" spans="1:7" ht="33.75" customHeight="1">
      <c r="A5" s="289" t="s">
        <v>414</v>
      </c>
      <c r="B5" s="289"/>
      <c r="C5" s="289"/>
      <c r="D5" s="274"/>
      <c r="E5" s="275"/>
      <c r="F5" s="275"/>
      <c r="G5" s="276"/>
    </row>
    <row r="6" spans="1:7" ht="33" customHeight="1">
      <c r="A6" s="281" t="s">
        <v>43</v>
      </c>
      <c r="B6" s="281"/>
      <c r="C6" s="281"/>
      <c r="D6" s="281"/>
      <c r="E6" s="281"/>
      <c r="F6" s="281"/>
      <c r="G6" s="281"/>
    </row>
    <row r="7" spans="1:7" ht="21.75" customHeight="1">
      <c r="A7" s="273" t="s">
        <v>223</v>
      </c>
      <c r="B7" s="273"/>
      <c r="C7" s="273"/>
      <c r="D7" s="277"/>
      <c r="E7" s="277"/>
      <c r="F7" s="277"/>
      <c r="G7" s="277"/>
    </row>
    <row r="8" spans="1:7" ht="21.75" customHeight="1">
      <c r="A8" s="273" t="s">
        <v>224</v>
      </c>
      <c r="B8" s="273"/>
      <c r="C8" s="273"/>
      <c r="D8" s="277"/>
      <c r="E8" s="277"/>
      <c r="F8" s="277"/>
      <c r="G8" s="277"/>
    </row>
    <row r="9" spans="1:7" ht="21.75" customHeight="1">
      <c r="A9" s="273" t="s">
        <v>225</v>
      </c>
      <c r="B9" s="273"/>
      <c r="C9" s="273"/>
      <c r="D9" s="277"/>
      <c r="E9" s="277"/>
      <c r="F9" s="277"/>
      <c r="G9" s="277"/>
    </row>
    <row r="10" spans="1:7" ht="21.75" customHeight="1">
      <c r="A10" s="273" t="s">
        <v>226</v>
      </c>
      <c r="B10" s="273"/>
      <c r="C10" s="273"/>
      <c r="D10" s="277"/>
      <c r="E10" s="277"/>
      <c r="F10" s="277"/>
      <c r="G10" s="277"/>
    </row>
    <row r="11" spans="1:7" ht="21.75" customHeight="1">
      <c r="A11" s="279"/>
      <c r="B11" s="279"/>
      <c r="C11" s="279"/>
      <c r="D11" s="279"/>
      <c r="E11" s="279"/>
      <c r="F11" s="279"/>
      <c r="G11" s="279"/>
    </row>
    <row r="12" spans="1:4" ht="21.75" customHeight="1">
      <c r="A12" s="280" t="s">
        <v>221</v>
      </c>
      <c r="B12" s="280"/>
      <c r="C12" s="280"/>
      <c r="D12" s="280"/>
    </row>
    <row r="13" spans="1:4" ht="21.75" customHeight="1">
      <c r="A13" s="59" t="s">
        <v>228</v>
      </c>
      <c r="B13" s="59" t="s">
        <v>227</v>
      </c>
      <c r="C13" s="59" t="s">
        <v>243</v>
      </c>
      <c r="D13" s="59" t="s">
        <v>308</v>
      </c>
    </row>
    <row r="14" spans="1:4" ht="21.75" customHeight="1">
      <c r="A14" s="60">
        <v>1</v>
      </c>
      <c r="B14" s="61"/>
      <c r="C14" s="61"/>
      <c r="D14" s="61"/>
    </row>
    <row r="15" spans="1:4" ht="21.75" customHeight="1">
      <c r="A15" s="60">
        <v>2</v>
      </c>
      <c r="B15" s="61"/>
      <c r="C15" s="61"/>
      <c r="D15" s="61"/>
    </row>
    <row r="16" spans="1:4" ht="21.75" customHeight="1">
      <c r="A16" s="60">
        <v>3</v>
      </c>
      <c r="B16" s="61"/>
      <c r="C16" s="61"/>
      <c r="D16" s="61"/>
    </row>
    <row r="17" spans="1:4" ht="21.75" customHeight="1">
      <c r="A17" s="60">
        <v>4</v>
      </c>
      <c r="B17" s="61"/>
      <c r="C17" s="61"/>
      <c r="D17" s="61"/>
    </row>
    <row r="18" spans="1:4" ht="21.75" customHeight="1">
      <c r="A18" s="60">
        <v>5</v>
      </c>
      <c r="B18" s="61"/>
      <c r="C18" s="61"/>
      <c r="D18" s="61"/>
    </row>
    <row r="19" spans="1:4" ht="21.75" customHeight="1">
      <c r="A19" s="60">
        <v>6</v>
      </c>
      <c r="B19" s="61"/>
      <c r="C19" s="61"/>
      <c r="D19" s="61"/>
    </row>
    <row r="20" spans="1:4" ht="21.75" customHeight="1">
      <c r="A20" s="60">
        <v>7</v>
      </c>
      <c r="B20" s="61"/>
      <c r="C20" s="61"/>
      <c r="D20" s="61"/>
    </row>
    <row r="21" spans="1:4" ht="21.75" customHeight="1">
      <c r="A21" s="60">
        <v>8</v>
      </c>
      <c r="B21" s="61"/>
      <c r="C21" s="61"/>
      <c r="D21" s="61"/>
    </row>
    <row r="22" spans="1:4" ht="21.75" customHeight="1">
      <c r="A22" s="60">
        <v>9</v>
      </c>
      <c r="B22" s="61"/>
      <c r="C22" s="61"/>
      <c r="D22" s="61"/>
    </row>
    <row r="23" spans="1:4" ht="21.75" customHeight="1">
      <c r="A23" s="60">
        <v>10</v>
      </c>
      <c r="B23" s="61"/>
      <c r="C23" s="61"/>
      <c r="D23" s="61"/>
    </row>
    <row r="24" spans="1:4" ht="21.75" customHeight="1">
      <c r="A24" s="60">
        <v>11</v>
      </c>
      <c r="B24" s="61"/>
      <c r="C24" s="61"/>
      <c r="D24" s="61"/>
    </row>
    <row r="25" spans="1:4" ht="21.75" customHeight="1">
      <c r="A25" s="60">
        <v>12</v>
      </c>
      <c r="B25" s="61"/>
      <c r="C25" s="61"/>
      <c r="D25" s="61"/>
    </row>
    <row r="26" spans="1:4" ht="21.75" customHeight="1">
      <c r="A26" s="60">
        <v>13</v>
      </c>
      <c r="C26" s="61"/>
      <c r="D26" s="61"/>
    </row>
    <row r="27" spans="1:4" ht="21.75" customHeight="1">
      <c r="A27" s="60">
        <v>14</v>
      </c>
      <c r="B27" s="61"/>
      <c r="C27" s="61"/>
      <c r="D27" s="61"/>
    </row>
    <row r="28" spans="1:4" ht="21.75" customHeight="1">
      <c r="A28" s="60">
        <v>15</v>
      </c>
      <c r="B28" s="61"/>
      <c r="C28" s="61"/>
      <c r="D28" s="61"/>
    </row>
    <row r="29" spans="1:4" ht="21.75" customHeight="1">
      <c r="A29" s="60">
        <v>16</v>
      </c>
      <c r="B29" s="61"/>
      <c r="C29" s="61"/>
      <c r="D29" s="61"/>
    </row>
    <row r="30" spans="1:7" ht="21.75" customHeight="1">
      <c r="A30" s="62"/>
      <c r="B30" s="63"/>
      <c r="C30" s="63"/>
      <c r="D30" s="63"/>
      <c r="E30" s="63"/>
      <c r="F30" s="63"/>
      <c r="G30" s="63"/>
    </row>
    <row r="31" spans="1:4" ht="21.75" customHeight="1">
      <c r="A31" s="278" t="s">
        <v>217</v>
      </c>
      <c r="B31" s="278"/>
      <c r="C31" s="278"/>
      <c r="D31" s="278"/>
    </row>
    <row r="32" spans="1:4" ht="21.75" customHeight="1">
      <c r="A32" s="64" t="s">
        <v>228</v>
      </c>
      <c r="B32" s="59" t="s">
        <v>227</v>
      </c>
      <c r="C32" s="59" t="s">
        <v>243</v>
      </c>
      <c r="D32" s="59" t="s">
        <v>308</v>
      </c>
    </row>
    <row r="33" spans="1:4" ht="21.75" customHeight="1">
      <c r="A33" s="60">
        <v>1</v>
      </c>
      <c r="B33" s="61"/>
      <c r="C33" s="61"/>
      <c r="D33" s="61"/>
    </row>
    <row r="34" spans="1:4" ht="21.75" customHeight="1">
      <c r="A34" s="60">
        <v>2</v>
      </c>
      <c r="B34" s="61"/>
      <c r="C34" s="61"/>
      <c r="D34" s="61"/>
    </row>
    <row r="35" spans="1:4" ht="21.75" customHeight="1">
      <c r="A35" s="60">
        <v>3</v>
      </c>
      <c r="B35" s="61"/>
      <c r="C35" s="61"/>
      <c r="D35" s="61"/>
    </row>
    <row r="36" spans="1:4" ht="21.75" customHeight="1">
      <c r="A36" s="60">
        <v>4</v>
      </c>
      <c r="B36" s="61"/>
      <c r="C36" s="61"/>
      <c r="D36" s="61"/>
    </row>
    <row r="37" spans="1:4" ht="21.75" customHeight="1">
      <c r="A37" s="60">
        <v>5</v>
      </c>
      <c r="B37" s="61"/>
      <c r="C37" s="61"/>
      <c r="D37" s="61"/>
    </row>
  </sheetData>
  <sheetProtection/>
  <mergeCells count="21">
    <mergeCell ref="A1:G1"/>
    <mergeCell ref="A2:C2"/>
    <mergeCell ref="A5:C5"/>
    <mergeCell ref="A3:C3"/>
    <mergeCell ref="D4:G4"/>
    <mergeCell ref="D10:G10"/>
    <mergeCell ref="A6:G6"/>
    <mergeCell ref="D3:G3"/>
    <mergeCell ref="A4:C4"/>
    <mergeCell ref="A7:C7"/>
    <mergeCell ref="D7:G7"/>
    <mergeCell ref="A8:C8"/>
    <mergeCell ref="D5:G5"/>
    <mergeCell ref="D2:G2"/>
    <mergeCell ref="A31:D31"/>
    <mergeCell ref="A11:G11"/>
    <mergeCell ref="D8:G8"/>
    <mergeCell ref="A12:D12"/>
    <mergeCell ref="A10:C10"/>
    <mergeCell ref="A9:C9"/>
    <mergeCell ref="D9:G9"/>
  </mergeCells>
  <printOptions horizontalCentered="1" verticalCentered="1"/>
  <pageMargins left="0.25" right="0.25" top="0.75" bottom="0.75" header="0.3" footer="0.3"/>
  <pageSetup horizontalDpi="600" verticalDpi="600" orientation="portrait" paperSize="8" r:id="rId1"/>
  <headerFooter>
    <oddHeader>&amp;C&amp;"Garamond,Regular"&amp;11BLC Organizational Development Capacity Assessment Tool</oddHeader>
    <oddFooter>&amp;C&amp;"Garamond,Regular"&amp;A&amp;R&amp;"Garamond,Regular"Page &amp;P</oddFooter>
  </headerFooter>
</worksheet>
</file>

<file path=xl/worksheets/sheet4.xml><?xml version="1.0" encoding="utf-8"?>
<worksheet xmlns="http://schemas.openxmlformats.org/spreadsheetml/2006/main" xmlns:r="http://schemas.openxmlformats.org/officeDocument/2006/relationships">
  <sheetPr>
    <tabColor theme="6" tint="-0.24997000396251678"/>
  </sheetPr>
  <dimension ref="A1:K289"/>
  <sheetViews>
    <sheetView view="pageBreakPreview" zoomScale="60" zoomScaleNormal="50" zoomScalePageLayoutView="0" workbookViewId="0" topLeftCell="A243">
      <selection activeCell="I269" sqref="I269"/>
    </sheetView>
  </sheetViews>
  <sheetFormatPr defaultColWidth="9.140625" defaultRowHeight="12.75"/>
  <cols>
    <col min="1" max="1" width="14.140625" style="66" customWidth="1"/>
    <col min="2" max="2" width="17.140625" style="53" customWidth="1"/>
    <col min="3" max="3" width="23.7109375" style="53" customWidth="1"/>
    <col min="4" max="4" width="14.7109375" style="53" customWidth="1"/>
    <col min="5" max="5" width="16.00390625" style="53" customWidth="1"/>
    <col min="6" max="6" width="12.140625" style="53" customWidth="1"/>
    <col min="7" max="7" width="12.8515625" style="53" customWidth="1"/>
    <col min="8" max="8" width="15.7109375" style="53" customWidth="1"/>
    <col min="9" max="9" width="27.8515625" style="67" customWidth="1"/>
    <col min="10" max="10" width="30.421875" style="67" customWidth="1"/>
    <col min="11" max="11" width="16.00390625" style="67" customWidth="1"/>
    <col min="12" max="16384" width="9.140625" style="53" customWidth="1"/>
  </cols>
  <sheetData>
    <row r="1" spans="1:11" s="65" customFormat="1" ht="37.5" customHeight="1">
      <c r="A1" s="315" t="s">
        <v>415</v>
      </c>
      <c r="B1" s="315"/>
      <c r="C1" s="309">
        <f>'Basic Org Info'!D2</f>
        <v>0</v>
      </c>
      <c r="D1" s="309"/>
      <c r="E1" s="309"/>
      <c r="F1" s="309"/>
      <c r="G1" s="310"/>
      <c r="H1" s="310"/>
      <c r="I1" s="310"/>
      <c r="J1" s="166"/>
      <c r="K1" s="167"/>
    </row>
    <row r="2" spans="1:11" s="65" customFormat="1" ht="36" customHeight="1">
      <c r="A2" s="315" t="s">
        <v>222</v>
      </c>
      <c r="B2" s="315"/>
      <c r="C2" s="311">
        <f>'Basic Org Info'!D5</f>
        <v>0</v>
      </c>
      <c r="D2" s="311"/>
      <c r="E2" s="311"/>
      <c r="F2" s="312"/>
      <c r="G2" s="312"/>
      <c r="H2" s="312"/>
      <c r="I2" s="312"/>
      <c r="J2" s="168"/>
      <c r="K2" s="167"/>
    </row>
    <row r="3" spans="1:11" s="65" customFormat="1" ht="27" customHeight="1">
      <c r="A3" s="322" t="s">
        <v>416</v>
      </c>
      <c r="B3" s="322"/>
      <c r="C3" s="322"/>
      <c r="D3" s="322"/>
      <c r="E3" s="322"/>
      <c r="F3" s="322"/>
      <c r="G3" s="322"/>
      <c r="H3" s="322"/>
      <c r="I3" s="322"/>
      <c r="J3" s="322"/>
      <c r="K3" s="322"/>
    </row>
    <row r="4" spans="1:11" s="65" customFormat="1" ht="49.5" customHeight="1">
      <c r="A4" s="165"/>
      <c r="B4" s="165"/>
      <c r="C4" s="315" t="s">
        <v>218</v>
      </c>
      <c r="D4" s="315"/>
      <c r="E4" s="315"/>
      <c r="F4" s="315"/>
      <c r="G4" s="316"/>
      <c r="H4" s="316"/>
      <c r="I4" s="313" t="s">
        <v>219</v>
      </c>
      <c r="J4" s="313"/>
      <c r="K4" s="169"/>
    </row>
    <row r="5" spans="1:11" ht="31.5">
      <c r="A5" s="170" t="s">
        <v>273</v>
      </c>
      <c r="B5" s="171" t="s">
        <v>274</v>
      </c>
      <c r="C5" s="172" t="s">
        <v>221</v>
      </c>
      <c r="D5" s="172" t="s">
        <v>455</v>
      </c>
      <c r="E5" s="172" t="s">
        <v>453</v>
      </c>
      <c r="F5" s="173" t="s">
        <v>217</v>
      </c>
      <c r="G5" s="173" t="s">
        <v>456</v>
      </c>
      <c r="H5" s="173" t="s">
        <v>463</v>
      </c>
      <c r="I5" s="172" t="s">
        <v>221</v>
      </c>
      <c r="J5" s="173" t="s">
        <v>217</v>
      </c>
      <c r="K5" s="173" t="s">
        <v>214</v>
      </c>
    </row>
    <row r="6" spans="1:11" ht="45">
      <c r="A6" s="314" t="s">
        <v>44</v>
      </c>
      <c r="B6" s="174" t="s">
        <v>138</v>
      </c>
      <c r="C6" s="175" t="e">
        <f>'1. Leadership &amp; Governance'!I4</f>
        <v>#DIV/0!</v>
      </c>
      <c r="D6" s="175" t="e">
        <f>'1. Leadership &amp; Governance'!J4</f>
        <v>#DIV/0!</v>
      </c>
      <c r="E6" s="175" t="e">
        <f aca="true" t="shared" si="0" ref="E6:E67">IF(D6&gt;80,"Stage 5/Mature",IF(D6&gt;60,"Stage 4/Well-developed",IF(D6&gt;40,"Stage 3/Growing",IF(D6&gt;20,"Stage 2/Emerging","Stage 1/Embroynic"))))</f>
        <v>#DIV/0!</v>
      </c>
      <c r="F6" s="175" t="e">
        <f>'1. Leadership &amp; Governance'!K4</f>
        <v>#DIV/0!</v>
      </c>
      <c r="G6" s="175" t="e">
        <f>'1. Leadership &amp; Governance'!L4</f>
        <v>#DIV/0!</v>
      </c>
      <c r="H6" s="175" t="e">
        <f aca="true" t="shared" si="1" ref="H6:H67">IF(G6&gt;80,"Stage 5/Mature",IF(G6&gt;60,"Stage 4/Well-developed",IF(G6&gt;40,"Stage 3/Growing",IF(G6&gt;20,"Stage 2/Emerging","Stage 1/Embroynic"))))</f>
        <v>#DIV/0!</v>
      </c>
      <c r="I6" s="176">
        <f>'1. Leadership &amp; Governance'!AC4</f>
        <v>0</v>
      </c>
      <c r="J6" s="176">
        <f>'1. Leadership &amp; Governance'!AI4</f>
        <v>0</v>
      </c>
      <c r="K6" s="177">
        <f>'1. Leadership &amp; Governance'!AJ4</f>
        <v>0</v>
      </c>
    </row>
    <row r="7" spans="1:11" ht="25.5" customHeight="1">
      <c r="A7" s="314"/>
      <c r="B7" s="174" t="s">
        <v>184</v>
      </c>
      <c r="C7" s="175" t="e">
        <f>'1. Leadership &amp; Governance'!I5</f>
        <v>#DIV/0!</v>
      </c>
      <c r="D7" s="175" t="e">
        <f>'1. Leadership &amp; Governance'!J5</f>
        <v>#DIV/0!</v>
      </c>
      <c r="E7" s="175" t="e">
        <f t="shared" si="0"/>
        <v>#DIV/0!</v>
      </c>
      <c r="F7" s="175" t="e">
        <f>'1. Leadership &amp; Governance'!K5</f>
        <v>#DIV/0!</v>
      </c>
      <c r="G7" s="175" t="e">
        <f>'1. Leadership &amp; Governance'!L5</f>
        <v>#DIV/0!</v>
      </c>
      <c r="H7" s="175" t="e">
        <f t="shared" si="1"/>
        <v>#DIV/0!</v>
      </c>
      <c r="I7" s="176">
        <f>'1. Leadership &amp; Governance'!AC5</f>
        <v>0</v>
      </c>
      <c r="J7" s="176">
        <f>'1. Leadership &amp; Governance'!AI5</f>
        <v>0</v>
      </c>
      <c r="K7" s="177">
        <f>'1. Leadership &amp; Governance'!AJ5</f>
        <v>0</v>
      </c>
    </row>
    <row r="8" spans="1:11" ht="105">
      <c r="A8" s="314"/>
      <c r="B8" s="174" t="s">
        <v>170</v>
      </c>
      <c r="C8" s="175" t="e">
        <f>'1. Leadership &amp; Governance'!I6</f>
        <v>#DIV/0!</v>
      </c>
      <c r="D8" s="175" t="e">
        <f>'1. Leadership &amp; Governance'!J6</f>
        <v>#DIV/0!</v>
      </c>
      <c r="E8" s="175" t="e">
        <f t="shared" si="0"/>
        <v>#DIV/0!</v>
      </c>
      <c r="F8" s="175" t="e">
        <f>'1. Leadership &amp; Governance'!K6</f>
        <v>#DIV/0!</v>
      </c>
      <c r="G8" s="175" t="e">
        <f>'1. Leadership &amp; Governance'!L6</f>
        <v>#DIV/0!</v>
      </c>
      <c r="H8" s="175" t="e">
        <f t="shared" si="1"/>
        <v>#DIV/0!</v>
      </c>
      <c r="I8" s="176">
        <f>'1. Leadership &amp; Governance'!AC6</f>
        <v>0</v>
      </c>
      <c r="J8" s="176">
        <f>'1. Leadership &amp; Governance'!AI6</f>
        <v>0</v>
      </c>
      <c r="K8" s="177">
        <f>'1. Leadership &amp; Governance'!AJ6</f>
        <v>0</v>
      </c>
    </row>
    <row r="9" spans="1:11" ht="30">
      <c r="A9" s="314"/>
      <c r="B9" s="174" t="s">
        <v>246</v>
      </c>
      <c r="C9" s="175" t="e">
        <f>'1. Leadership &amp; Governance'!I7</f>
        <v>#DIV/0!</v>
      </c>
      <c r="D9" s="175" t="e">
        <f>'1. Leadership &amp; Governance'!J7</f>
        <v>#DIV/0!</v>
      </c>
      <c r="E9" s="175" t="e">
        <f t="shared" si="0"/>
        <v>#DIV/0!</v>
      </c>
      <c r="F9" s="175" t="e">
        <f>'1. Leadership &amp; Governance'!K7</f>
        <v>#DIV/0!</v>
      </c>
      <c r="G9" s="175" t="e">
        <f>'1. Leadership &amp; Governance'!L7</f>
        <v>#DIV/0!</v>
      </c>
      <c r="H9" s="175" t="e">
        <f t="shared" si="1"/>
        <v>#DIV/0!</v>
      </c>
      <c r="I9" s="176">
        <f>'1. Leadership &amp; Governance'!AC7</f>
        <v>0</v>
      </c>
      <c r="J9" s="176">
        <f>'1. Leadership &amp; Governance'!AI7</f>
        <v>0</v>
      </c>
      <c r="K9" s="177">
        <f>'1. Leadership &amp; Governance'!AJ7</f>
        <v>0</v>
      </c>
    </row>
    <row r="10" spans="1:11" ht="45">
      <c r="A10" s="314"/>
      <c r="B10" s="174" t="s">
        <v>248</v>
      </c>
      <c r="C10" s="175" t="e">
        <f>'1. Leadership &amp; Governance'!I8</f>
        <v>#DIV/0!</v>
      </c>
      <c r="D10" s="175" t="e">
        <f>'1. Leadership &amp; Governance'!J8</f>
        <v>#DIV/0!</v>
      </c>
      <c r="E10" s="175" t="e">
        <f t="shared" si="0"/>
        <v>#DIV/0!</v>
      </c>
      <c r="F10" s="175" t="e">
        <f>'1. Leadership &amp; Governance'!K8</f>
        <v>#DIV/0!</v>
      </c>
      <c r="G10" s="175" t="e">
        <f>'1. Leadership &amp; Governance'!L8</f>
        <v>#DIV/0!</v>
      </c>
      <c r="H10" s="175" t="e">
        <f t="shared" si="1"/>
        <v>#DIV/0!</v>
      </c>
      <c r="I10" s="176">
        <f>'1. Leadership &amp; Governance'!AC8</f>
        <v>0</v>
      </c>
      <c r="J10" s="176">
        <f>'1. Leadership &amp; Governance'!AI8</f>
        <v>0</v>
      </c>
      <c r="K10" s="177">
        <f>'1. Leadership &amp; Governance'!AJ8</f>
        <v>0</v>
      </c>
    </row>
    <row r="11" spans="1:11" s="141" customFormat="1" ht="60">
      <c r="A11" s="314"/>
      <c r="B11" s="178" t="s">
        <v>387</v>
      </c>
      <c r="C11" s="180" t="e">
        <f>'1. Leadership &amp; Governance'!I9</f>
        <v>#DIV/0!</v>
      </c>
      <c r="D11" s="180" t="e">
        <f>'1. Leadership &amp; Governance'!J9</f>
        <v>#DIV/0!</v>
      </c>
      <c r="E11" s="179" t="e">
        <f t="shared" si="0"/>
        <v>#DIV/0!</v>
      </c>
      <c r="F11" s="180" t="e">
        <f>'1. Leadership &amp; Governance'!K9</f>
        <v>#DIV/0!</v>
      </c>
      <c r="G11" s="180" t="e">
        <f>'1. Leadership &amp; Governance'!L9</f>
        <v>#DIV/0!</v>
      </c>
      <c r="H11" s="180" t="e">
        <f t="shared" si="1"/>
        <v>#DIV/0!</v>
      </c>
      <c r="I11" s="195"/>
      <c r="J11" s="195"/>
      <c r="K11" s="196"/>
    </row>
    <row r="12" spans="1:11" ht="45">
      <c r="A12" s="331" t="s">
        <v>251</v>
      </c>
      <c r="B12" s="181" t="s">
        <v>309</v>
      </c>
      <c r="C12" s="182" t="e">
        <f>'2. Structures &amp; Systems'!I4</f>
        <v>#DIV/0!</v>
      </c>
      <c r="D12" s="182" t="e">
        <f>'2. Structures &amp; Systems'!J4</f>
        <v>#DIV/0!</v>
      </c>
      <c r="E12" s="182" t="e">
        <f t="shared" si="0"/>
        <v>#DIV/0!</v>
      </c>
      <c r="F12" s="182" t="e">
        <f>'2. Structures &amp; Systems'!K4</f>
        <v>#DIV/0!</v>
      </c>
      <c r="G12" s="182" t="e">
        <f>'2. Structures &amp; Systems'!L4</f>
        <v>#DIV/0!</v>
      </c>
      <c r="H12" s="182" t="e">
        <f t="shared" si="1"/>
        <v>#DIV/0!</v>
      </c>
      <c r="I12" s="183">
        <f>'2. Structures &amp; Systems'!AC4</f>
        <v>0</v>
      </c>
      <c r="J12" s="183">
        <f>'2. Structures &amp; Systems'!AI4</f>
        <v>0</v>
      </c>
      <c r="K12" s="184">
        <f>'2. Structures &amp; Systems'!AJ4</f>
        <v>0</v>
      </c>
    </row>
    <row r="13" spans="1:11" ht="45">
      <c r="A13" s="331"/>
      <c r="B13" s="181" t="s">
        <v>388</v>
      </c>
      <c r="C13" s="182" t="e">
        <f>'2. Structures &amp; Systems'!I5</f>
        <v>#DIV/0!</v>
      </c>
      <c r="D13" s="182" t="e">
        <f>'2. Structures &amp; Systems'!J5</f>
        <v>#DIV/0!</v>
      </c>
      <c r="E13" s="182" t="e">
        <f t="shared" si="0"/>
        <v>#DIV/0!</v>
      </c>
      <c r="F13" s="182" t="e">
        <f>'2. Structures &amp; Systems'!K5</f>
        <v>#DIV/0!</v>
      </c>
      <c r="G13" s="182" t="e">
        <f>'2. Structures &amp; Systems'!L5</f>
        <v>#DIV/0!</v>
      </c>
      <c r="H13" s="182" t="e">
        <f t="shared" si="1"/>
        <v>#DIV/0!</v>
      </c>
      <c r="I13" s="183">
        <f>'2. Structures &amp; Systems'!AC5</f>
        <v>0</v>
      </c>
      <c r="J13" s="183">
        <f>'2. Structures &amp; Systems'!AI5</f>
        <v>0</v>
      </c>
      <c r="K13" s="184">
        <f>'2. Structures &amp; Systems'!AJ5</f>
        <v>0</v>
      </c>
    </row>
    <row r="14" spans="1:11" ht="45">
      <c r="A14" s="331"/>
      <c r="B14" s="181" t="s">
        <v>389</v>
      </c>
      <c r="C14" s="182" t="e">
        <f>'2. Structures &amp; Systems'!I6</f>
        <v>#DIV/0!</v>
      </c>
      <c r="D14" s="182" t="e">
        <f>'2. Structures &amp; Systems'!J6</f>
        <v>#DIV/0!</v>
      </c>
      <c r="E14" s="182" t="e">
        <f t="shared" si="0"/>
        <v>#DIV/0!</v>
      </c>
      <c r="F14" s="182" t="e">
        <f>'2. Structures &amp; Systems'!K6</f>
        <v>#DIV/0!</v>
      </c>
      <c r="G14" s="182" t="e">
        <f>'2. Structures &amp; Systems'!L6</f>
        <v>#DIV/0!</v>
      </c>
      <c r="H14" s="182" t="e">
        <f t="shared" si="1"/>
        <v>#DIV/0!</v>
      </c>
      <c r="I14" s="183">
        <f>'2. Structures &amp; Systems'!AC6</f>
        <v>0</v>
      </c>
      <c r="J14" s="183">
        <f>'2. Structures &amp; Systems'!AI6</f>
        <v>0</v>
      </c>
      <c r="K14" s="184">
        <f>'2. Structures &amp; Systems'!AJ6</f>
        <v>0</v>
      </c>
    </row>
    <row r="15" spans="1:11" ht="30">
      <c r="A15" s="331"/>
      <c r="B15" s="181" t="s">
        <v>407</v>
      </c>
      <c r="C15" s="182" t="e">
        <f>'2. Structures &amp; Systems'!I7</f>
        <v>#DIV/0!</v>
      </c>
      <c r="D15" s="182" t="e">
        <f>'2. Structures &amp; Systems'!J7</f>
        <v>#DIV/0!</v>
      </c>
      <c r="E15" s="182" t="e">
        <f t="shared" si="0"/>
        <v>#DIV/0!</v>
      </c>
      <c r="F15" s="182" t="e">
        <f>'2. Structures &amp; Systems'!K7</f>
        <v>#DIV/0!</v>
      </c>
      <c r="G15" s="182" t="e">
        <f>'2. Structures &amp; Systems'!L7</f>
        <v>#DIV/0!</v>
      </c>
      <c r="H15" s="182" t="e">
        <f t="shared" si="1"/>
        <v>#DIV/0!</v>
      </c>
      <c r="I15" s="183">
        <f>'2. Structures &amp; Systems'!AC7</f>
        <v>0</v>
      </c>
      <c r="J15" s="183">
        <f>'2. Structures &amp; Systems'!AI7</f>
        <v>0</v>
      </c>
      <c r="K15" s="184">
        <f>'2. Structures &amp; Systems'!AJ7</f>
        <v>0</v>
      </c>
    </row>
    <row r="16" spans="1:11" ht="30">
      <c r="A16" s="331"/>
      <c r="B16" s="181" t="s">
        <v>408</v>
      </c>
      <c r="C16" s="182" t="e">
        <f>'2. Structures &amp; Systems'!I8</f>
        <v>#DIV/0!</v>
      </c>
      <c r="D16" s="182" t="e">
        <f>'2. Structures &amp; Systems'!J8</f>
        <v>#DIV/0!</v>
      </c>
      <c r="E16" s="182" t="e">
        <f t="shared" si="0"/>
        <v>#DIV/0!</v>
      </c>
      <c r="F16" s="182" t="e">
        <f>'2. Structures &amp; Systems'!K8</f>
        <v>#DIV/0!</v>
      </c>
      <c r="G16" s="182" t="e">
        <f>'2. Structures &amp; Systems'!L8</f>
        <v>#DIV/0!</v>
      </c>
      <c r="H16" s="182" t="e">
        <f t="shared" si="1"/>
        <v>#DIV/0!</v>
      </c>
      <c r="I16" s="183">
        <f>'2. Structures &amp; Systems'!AC8</f>
        <v>0</v>
      </c>
      <c r="J16" s="183">
        <f>'2. Structures &amp; Systems'!AI8</f>
        <v>0</v>
      </c>
      <c r="K16" s="184">
        <f>'2. Structures &amp; Systems'!AJ8</f>
        <v>0</v>
      </c>
    </row>
    <row r="17" spans="1:11" ht="30">
      <c r="A17" s="331"/>
      <c r="B17" s="181" t="s">
        <v>417</v>
      </c>
      <c r="C17" s="182" t="e">
        <f>'2. Structures &amp; Systems'!I9</f>
        <v>#DIV/0!</v>
      </c>
      <c r="D17" s="182" t="e">
        <f>'2. Structures &amp; Systems'!J9</f>
        <v>#DIV/0!</v>
      </c>
      <c r="E17" s="182" t="e">
        <f t="shared" si="0"/>
        <v>#DIV/0!</v>
      </c>
      <c r="F17" s="182" t="e">
        <f>'2. Structures &amp; Systems'!K9</f>
        <v>#DIV/0!</v>
      </c>
      <c r="G17" s="182" t="e">
        <f>'2. Structures &amp; Systems'!L9</f>
        <v>#DIV/0!</v>
      </c>
      <c r="H17" s="182" t="e">
        <f t="shared" si="1"/>
        <v>#DIV/0!</v>
      </c>
      <c r="I17" s="183">
        <f>'2. Structures &amp; Systems'!AC9</f>
        <v>0</v>
      </c>
      <c r="J17" s="183">
        <f>'2. Structures &amp; Systems'!AI9</f>
        <v>0</v>
      </c>
      <c r="K17" s="184">
        <f>'2. Structures &amp; Systems'!AJ9</f>
        <v>0</v>
      </c>
    </row>
    <row r="18" spans="1:11" ht="45">
      <c r="A18" s="331"/>
      <c r="B18" s="185" t="s">
        <v>230</v>
      </c>
      <c r="C18" s="182" t="e">
        <f>'2. Structures &amp; Systems'!I10</f>
        <v>#DIV/0!</v>
      </c>
      <c r="D18" s="186" t="e">
        <f>'2. Structures &amp; Systems'!J10</f>
        <v>#DIV/0!</v>
      </c>
      <c r="E18" s="186" t="e">
        <f>IF(D18&gt;80,"Stage 5/Mature",IF(D18&gt;60,"Stage 4/Well-developed",IF(D18&gt;40,"Stage 3/Growing",IF(D18&gt;20,"Stage 2/Emerging","Stage 1/Embroynic"))))</f>
        <v>#DIV/0!</v>
      </c>
      <c r="F18" s="186" t="e">
        <f>'2. Structures &amp; Systems'!K10</f>
        <v>#DIV/0!</v>
      </c>
      <c r="G18" s="186" t="e">
        <f>'2. Structures &amp; Systems'!L10</f>
        <v>#DIV/0!</v>
      </c>
      <c r="H18" s="186" t="e">
        <f t="shared" si="1"/>
        <v>#DIV/0!</v>
      </c>
      <c r="I18" s="193"/>
      <c r="J18" s="193"/>
      <c r="K18" s="194"/>
    </row>
    <row r="19" spans="1:11" ht="45">
      <c r="A19" s="328" t="s">
        <v>477</v>
      </c>
      <c r="B19" s="187" t="s">
        <v>422</v>
      </c>
      <c r="C19" s="188" t="e">
        <f>'3. Human Resources'!I4</f>
        <v>#DIV/0!</v>
      </c>
      <c r="D19" s="188" t="e">
        <f>'3. Human Resources'!J4</f>
        <v>#DIV/0!</v>
      </c>
      <c r="E19" s="188" t="e">
        <f t="shared" si="0"/>
        <v>#DIV/0!</v>
      </c>
      <c r="F19" s="188" t="e">
        <f>'3. Human Resources'!K4</f>
        <v>#DIV/0!</v>
      </c>
      <c r="G19" s="188" t="e">
        <f>'3. Human Resources'!L4</f>
        <v>#DIV/0!</v>
      </c>
      <c r="H19" s="188" t="e">
        <f t="shared" si="1"/>
        <v>#DIV/0!</v>
      </c>
      <c r="I19" s="189">
        <f>'3. Human Resources'!AC4</f>
        <v>0</v>
      </c>
      <c r="J19" s="189">
        <f>'3. Human Resources'!AI5</f>
        <v>0</v>
      </c>
      <c r="K19" s="190">
        <f>'3. Human Resources'!AJ4</f>
        <v>0</v>
      </c>
    </row>
    <row r="20" spans="1:11" ht="45">
      <c r="A20" s="329"/>
      <c r="B20" s="187" t="s">
        <v>421</v>
      </c>
      <c r="C20" s="188" t="e">
        <f>'3. Human Resources'!I5</f>
        <v>#DIV/0!</v>
      </c>
      <c r="D20" s="188" t="e">
        <f>'3. Human Resources'!J5</f>
        <v>#DIV/0!</v>
      </c>
      <c r="E20" s="188" t="e">
        <f t="shared" si="0"/>
        <v>#DIV/0!</v>
      </c>
      <c r="F20" s="188" t="e">
        <f>'3. Human Resources'!K5</f>
        <v>#DIV/0!</v>
      </c>
      <c r="G20" s="188" t="e">
        <f>'3. Human Resources'!L5</f>
        <v>#DIV/0!</v>
      </c>
      <c r="H20" s="188" t="e">
        <f t="shared" si="1"/>
        <v>#DIV/0!</v>
      </c>
      <c r="I20" s="189">
        <f>'3. Human Resources'!AC5</f>
        <v>0</v>
      </c>
      <c r="J20" s="189">
        <f>'3. Human Resources'!AI5</f>
        <v>0</v>
      </c>
      <c r="K20" s="190">
        <f>'3. Human Resources'!AJ5</f>
        <v>0</v>
      </c>
    </row>
    <row r="21" spans="1:11" ht="25.5" customHeight="1">
      <c r="A21" s="329"/>
      <c r="B21" s="187" t="s">
        <v>423</v>
      </c>
      <c r="C21" s="188" t="e">
        <f>'3. Human Resources'!I6</f>
        <v>#DIV/0!</v>
      </c>
      <c r="D21" s="188" t="e">
        <f>'3. Human Resources'!J6</f>
        <v>#DIV/0!</v>
      </c>
      <c r="E21" s="188" t="e">
        <f t="shared" si="0"/>
        <v>#DIV/0!</v>
      </c>
      <c r="F21" s="188" t="e">
        <f>'3. Human Resources'!K6</f>
        <v>#DIV/0!</v>
      </c>
      <c r="G21" s="188" t="e">
        <f>'3. Human Resources'!L6</f>
        <v>#DIV/0!</v>
      </c>
      <c r="H21" s="188" t="e">
        <f t="shared" si="1"/>
        <v>#DIV/0!</v>
      </c>
      <c r="I21" s="189">
        <f>'3. Human Resources'!AC6</f>
        <v>0</v>
      </c>
      <c r="J21" s="189">
        <f>'3. Human Resources'!AI6</f>
        <v>0</v>
      </c>
      <c r="K21" s="190">
        <f>'3. Human Resources'!AJ6</f>
        <v>0</v>
      </c>
    </row>
    <row r="22" spans="1:11" ht="25.5" customHeight="1">
      <c r="A22" s="329"/>
      <c r="B22" s="187" t="s">
        <v>424</v>
      </c>
      <c r="C22" s="188" t="e">
        <f>'3. Human Resources'!I7</f>
        <v>#DIV/0!</v>
      </c>
      <c r="D22" s="188" t="e">
        <f>'3. Human Resources'!J7</f>
        <v>#DIV/0!</v>
      </c>
      <c r="E22" s="188" t="e">
        <f t="shared" si="0"/>
        <v>#DIV/0!</v>
      </c>
      <c r="F22" s="188" t="e">
        <f>'3. Human Resources'!K7</f>
        <v>#DIV/0!</v>
      </c>
      <c r="G22" s="188" t="e">
        <f>'3. Human Resources'!L7</f>
        <v>#DIV/0!</v>
      </c>
      <c r="H22" s="188" t="e">
        <f t="shared" si="1"/>
        <v>#DIV/0!</v>
      </c>
      <c r="I22" s="189">
        <f>'3. Human Resources'!AC7</f>
        <v>0</v>
      </c>
      <c r="J22" s="189">
        <f>'3. Human Resources'!AI7</f>
        <v>0</v>
      </c>
      <c r="K22" s="190">
        <f>'3. Human Resources'!AJ7</f>
        <v>0</v>
      </c>
    </row>
    <row r="23" spans="1:11" ht="30">
      <c r="A23" s="329"/>
      <c r="B23" s="187" t="s">
        <v>425</v>
      </c>
      <c r="C23" s="188" t="e">
        <f>'3. Human Resources'!I8</f>
        <v>#DIV/0!</v>
      </c>
      <c r="D23" s="188" t="e">
        <f>'3. Human Resources'!J8</f>
        <v>#DIV/0!</v>
      </c>
      <c r="E23" s="188" t="e">
        <f t="shared" si="0"/>
        <v>#DIV/0!</v>
      </c>
      <c r="F23" s="188" t="e">
        <f>'3. Human Resources'!K8</f>
        <v>#DIV/0!</v>
      </c>
      <c r="G23" s="188" t="e">
        <f>'3. Human Resources'!L8</f>
        <v>#DIV/0!</v>
      </c>
      <c r="H23" s="188" t="e">
        <f t="shared" si="1"/>
        <v>#DIV/0!</v>
      </c>
      <c r="I23" s="189">
        <f>'3. Human Resources'!AC8</f>
        <v>0</v>
      </c>
      <c r="J23" s="189">
        <f>'3. Human Resources'!AI8</f>
        <v>0</v>
      </c>
      <c r="K23" s="190">
        <f>'3. Human Resources'!AJ8</f>
        <v>0</v>
      </c>
    </row>
    <row r="24" spans="1:11" ht="45">
      <c r="A24" s="329"/>
      <c r="B24" s="187" t="s">
        <v>426</v>
      </c>
      <c r="C24" s="188" t="e">
        <f>'3. Human Resources'!I9</f>
        <v>#DIV/0!</v>
      </c>
      <c r="D24" s="188" t="e">
        <f>'3. Human Resources'!J9</f>
        <v>#DIV/0!</v>
      </c>
      <c r="E24" s="188" t="e">
        <f t="shared" si="0"/>
        <v>#DIV/0!</v>
      </c>
      <c r="F24" s="188" t="e">
        <f>'3. Human Resources'!K9</f>
        <v>#DIV/0!</v>
      </c>
      <c r="G24" s="188" t="e">
        <f>'3. Human Resources'!L9</f>
        <v>#DIV/0!</v>
      </c>
      <c r="H24" s="188" t="e">
        <f t="shared" si="1"/>
        <v>#DIV/0!</v>
      </c>
      <c r="I24" s="189">
        <f>'3. Human Resources'!AC9</f>
        <v>0</v>
      </c>
      <c r="J24" s="189">
        <f>'3. Human Resources'!AI9</f>
        <v>0</v>
      </c>
      <c r="K24" s="190">
        <f>'3. Human Resources'!AJ9</f>
        <v>0</v>
      </c>
    </row>
    <row r="25" spans="1:11" ht="45">
      <c r="A25" s="329"/>
      <c r="B25" s="187" t="s">
        <v>427</v>
      </c>
      <c r="C25" s="188" t="e">
        <f>'3. Human Resources'!I10</f>
        <v>#DIV/0!</v>
      </c>
      <c r="D25" s="188" t="e">
        <f>'3. Human Resources'!J10</f>
        <v>#DIV/0!</v>
      </c>
      <c r="E25" s="188" t="e">
        <f t="shared" si="0"/>
        <v>#DIV/0!</v>
      </c>
      <c r="F25" s="188" t="e">
        <f>'3. Human Resources'!K10</f>
        <v>#DIV/0!</v>
      </c>
      <c r="G25" s="188" t="e">
        <f>'3. Human Resources'!L10</f>
        <v>#DIV/0!</v>
      </c>
      <c r="H25" s="188" t="e">
        <f t="shared" si="1"/>
        <v>#DIV/0!</v>
      </c>
      <c r="I25" s="189">
        <f>'3. Human Resources'!AC10</f>
        <v>0</v>
      </c>
      <c r="J25" s="189">
        <f>'3. Human Resources'!AI10</f>
        <v>0</v>
      </c>
      <c r="K25" s="190">
        <f>'3. Human Resources'!AJ10</f>
        <v>0</v>
      </c>
    </row>
    <row r="26" spans="1:11" ht="30">
      <c r="A26" s="329"/>
      <c r="B26" s="187" t="s">
        <v>428</v>
      </c>
      <c r="C26" s="188" t="e">
        <f>'3. Human Resources'!I11</f>
        <v>#DIV/0!</v>
      </c>
      <c r="D26" s="188" t="e">
        <f>'3. Human Resources'!J11</f>
        <v>#DIV/0!</v>
      </c>
      <c r="E26" s="188" t="e">
        <f t="shared" si="0"/>
        <v>#DIV/0!</v>
      </c>
      <c r="F26" s="188" t="e">
        <f>'3. Human Resources'!K11</f>
        <v>#DIV/0!</v>
      </c>
      <c r="G26" s="188" t="e">
        <f>'3. Human Resources'!L11</f>
        <v>#DIV/0!</v>
      </c>
      <c r="H26" s="188" t="e">
        <f t="shared" si="1"/>
        <v>#DIV/0!</v>
      </c>
      <c r="I26" s="189">
        <f>'3. Human Resources'!AC11</f>
        <v>0</v>
      </c>
      <c r="J26" s="189">
        <f>'3. Human Resources'!AI11</f>
        <v>0</v>
      </c>
      <c r="K26" s="190">
        <f>'3. Human Resources'!AJ11</f>
        <v>0</v>
      </c>
    </row>
    <row r="27" spans="1:11" s="141" customFormat="1" ht="45">
      <c r="A27" s="330"/>
      <c r="B27" s="191" t="s">
        <v>402</v>
      </c>
      <c r="C27" s="192" t="e">
        <f>'3. Human Resources'!I12</f>
        <v>#DIV/0!</v>
      </c>
      <c r="D27" s="192" t="e">
        <f>'3. Human Resources'!J12</f>
        <v>#DIV/0!</v>
      </c>
      <c r="E27" s="192" t="e">
        <f t="shared" si="0"/>
        <v>#DIV/0!</v>
      </c>
      <c r="F27" s="192" t="e">
        <f>'3. Human Resources'!K12</f>
        <v>#DIV/0!</v>
      </c>
      <c r="G27" s="192" t="e">
        <f>'3. Human Resources'!L12</f>
        <v>#DIV/0!</v>
      </c>
      <c r="H27" s="192" t="e">
        <f t="shared" si="1"/>
        <v>#DIV/0!</v>
      </c>
      <c r="I27" s="193"/>
      <c r="J27" s="193"/>
      <c r="K27" s="193"/>
    </row>
    <row r="28" spans="1:11" ht="45">
      <c r="A28" s="319" t="s">
        <v>275</v>
      </c>
      <c r="B28" s="197" t="s">
        <v>168</v>
      </c>
      <c r="C28" s="197" t="e">
        <f>'4. Financial Management'!I4</f>
        <v>#DIV/0!</v>
      </c>
      <c r="D28" s="197" t="e">
        <f>'4. Financial Management'!J4</f>
        <v>#DIV/0!</v>
      </c>
      <c r="E28" s="197" t="e">
        <f t="shared" si="0"/>
        <v>#DIV/0!</v>
      </c>
      <c r="F28" s="197" t="e">
        <f>'4. Financial Management'!K4</f>
        <v>#DIV/0!</v>
      </c>
      <c r="G28" s="197" t="e">
        <f>'4. Financial Management'!L4</f>
        <v>#DIV/0!</v>
      </c>
      <c r="H28" s="197" t="e">
        <f t="shared" si="1"/>
        <v>#DIV/0!</v>
      </c>
      <c r="I28" s="198">
        <f>'4. Financial Management'!AC4</f>
        <v>0</v>
      </c>
      <c r="J28" s="198">
        <f>'4. Financial Management'!AI4</f>
        <v>0</v>
      </c>
      <c r="K28" s="199">
        <f>'4. Financial Management'!AJ4</f>
        <v>0</v>
      </c>
    </row>
    <row r="29" spans="1:11" ht="29.25" customHeight="1">
      <c r="A29" s="320"/>
      <c r="B29" s="197" t="s">
        <v>280</v>
      </c>
      <c r="C29" s="197" t="e">
        <f>'4. Financial Management'!I5</f>
        <v>#DIV/0!</v>
      </c>
      <c r="D29" s="197" t="e">
        <f>'4. Financial Management'!J5</f>
        <v>#DIV/0!</v>
      </c>
      <c r="E29" s="197" t="e">
        <f t="shared" si="0"/>
        <v>#DIV/0!</v>
      </c>
      <c r="F29" s="197" t="e">
        <f>'4. Financial Management'!K5</f>
        <v>#DIV/0!</v>
      </c>
      <c r="G29" s="197" t="e">
        <f>'4. Financial Management'!L5</f>
        <v>#DIV/0!</v>
      </c>
      <c r="H29" s="197" t="e">
        <f t="shared" si="1"/>
        <v>#DIV/0!</v>
      </c>
      <c r="I29" s="198">
        <f>'4. Financial Management'!AC5</f>
        <v>0</v>
      </c>
      <c r="J29" s="198">
        <f>'4. Financial Management'!AI5</f>
        <v>0</v>
      </c>
      <c r="K29" s="199">
        <f>'4. Financial Management'!AJ5</f>
        <v>0</v>
      </c>
    </row>
    <row r="30" spans="1:11" ht="30">
      <c r="A30" s="320"/>
      <c r="B30" s="197" t="s">
        <v>281</v>
      </c>
      <c r="C30" s="197" t="e">
        <f>'4. Financial Management'!I6</f>
        <v>#DIV/0!</v>
      </c>
      <c r="D30" s="197" t="e">
        <f>'4. Financial Management'!J6</f>
        <v>#DIV/0!</v>
      </c>
      <c r="E30" s="197" t="e">
        <f t="shared" si="0"/>
        <v>#DIV/0!</v>
      </c>
      <c r="F30" s="197" t="e">
        <f>'4. Financial Management'!K6</f>
        <v>#DIV/0!</v>
      </c>
      <c r="G30" s="197" t="e">
        <f>'4. Financial Management'!L6</f>
        <v>#DIV/0!</v>
      </c>
      <c r="H30" s="197" t="e">
        <f t="shared" si="1"/>
        <v>#DIV/0!</v>
      </c>
      <c r="I30" s="198">
        <f>'4. Financial Management'!AC6</f>
        <v>0</v>
      </c>
      <c r="J30" s="198">
        <f>'4. Financial Management'!AI6</f>
        <v>0</v>
      </c>
      <c r="K30" s="199">
        <f>'4. Financial Management'!AJ6</f>
        <v>0</v>
      </c>
    </row>
    <row r="31" spans="1:11" ht="30">
      <c r="A31" s="320"/>
      <c r="B31" s="197" t="s">
        <v>282</v>
      </c>
      <c r="C31" s="197" t="e">
        <f>'4. Financial Management'!I7</f>
        <v>#DIV/0!</v>
      </c>
      <c r="D31" s="197" t="e">
        <f>'4. Financial Management'!J7</f>
        <v>#DIV/0!</v>
      </c>
      <c r="E31" s="197" t="e">
        <f t="shared" si="0"/>
        <v>#DIV/0!</v>
      </c>
      <c r="F31" s="197" t="e">
        <f>'4. Financial Management'!K7</f>
        <v>#DIV/0!</v>
      </c>
      <c r="G31" s="197" t="e">
        <f>'4. Financial Management'!L7</f>
        <v>#DIV/0!</v>
      </c>
      <c r="H31" s="197" t="e">
        <f t="shared" si="1"/>
        <v>#DIV/0!</v>
      </c>
      <c r="I31" s="198">
        <f>'4. Financial Management'!AC7</f>
        <v>0</v>
      </c>
      <c r="J31" s="198">
        <f>'4. Financial Management'!AI7</f>
        <v>0</v>
      </c>
      <c r="K31" s="199">
        <f>'4. Financial Management'!AJ7</f>
        <v>0</v>
      </c>
    </row>
    <row r="32" spans="1:11" ht="30">
      <c r="A32" s="320"/>
      <c r="B32" s="197" t="s">
        <v>283</v>
      </c>
      <c r="C32" s="197" t="e">
        <f>'4. Financial Management'!I8</f>
        <v>#DIV/0!</v>
      </c>
      <c r="D32" s="197" t="e">
        <f>'4. Financial Management'!J8</f>
        <v>#DIV/0!</v>
      </c>
      <c r="E32" s="197" t="e">
        <f t="shared" si="0"/>
        <v>#DIV/0!</v>
      </c>
      <c r="F32" s="197" t="e">
        <f>'4. Financial Management'!K8</f>
        <v>#DIV/0!</v>
      </c>
      <c r="G32" s="197" t="e">
        <f>'4. Financial Management'!L8</f>
        <v>#DIV/0!</v>
      </c>
      <c r="H32" s="197" t="e">
        <f t="shared" si="1"/>
        <v>#DIV/0!</v>
      </c>
      <c r="I32" s="198">
        <f>'4. Financial Management'!AC8</f>
        <v>0</v>
      </c>
      <c r="J32" s="198">
        <f>'4. Financial Management'!AI8</f>
        <v>0</v>
      </c>
      <c r="K32" s="199">
        <f>'4. Financial Management'!AJ8</f>
        <v>0</v>
      </c>
    </row>
    <row r="33" spans="1:11" ht="30">
      <c r="A33" s="320"/>
      <c r="B33" s="197" t="s">
        <v>284</v>
      </c>
      <c r="C33" s="197" t="e">
        <f>'4. Financial Management'!I9</f>
        <v>#DIV/0!</v>
      </c>
      <c r="D33" s="197" t="e">
        <f>'4. Financial Management'!J9</f>
        <v>#DIV/0!</v>
      </c>
      <c r="E33" s="197" t="e">
        <f t="shared" si="0"/>
        <v>#DIV/0!</v>
      </c>
      <c r="F33" s="197" t="e">
        <f>'4. Financial Management'!K9</f>
        <v>#DIV/0!</v>
      </c>
      <c r="G33" s="197" t="e">
        <f>'4. Financial Management'!L9</f>
        <v>#DIV/0!</v>
      </c>
      <c r="H33" s="197" t="e">
        <f t="shared" si="1"/>
        <v>#DIV/0!</v>
      </c>
      <c r="I33" s="198">
        <f>'4. Financial Management'!AC9</f>
        <v>0</v>
      </c>
      <c r="J33" s="198">
        <f>'4. Financial Management'!AI9</f>
        <v>0</v>
      </c>
      <c r="K33" s="199">
        <f>'4. Financial Management'!AJ9</f>
        <v>0</v>
      </c>
    </row>
    <row r="34" spans="1:11" ht="30">
      <c r="A34" s="320"/>
      <c r="B34" s="197" t="s">
        <v>285</v>
      </c>
      <c r="C34" s="197" t="e">
        <f>'4. Financial Management'!I10</f>
        <v>#DIV/0!</v>
      </c>
      <c r="D34" s="197" t="e">
        <f>'4. Financial Management'!J10</f>
        <v>#DIV/0!</v>
      </c>
      <c r="E34" s="197" t="e">
        <f t="shared" si="0"/>
        <v>#DIV/0!</v>
      </c>
      <c r="F34" s="197" t="e">
        <f>'4. Financial Management'!K10</f>
        <v>#DIV/0!</v>
      </c>
      <c r="G34" s="197" t="e">
        <f>'4. Financial Management'!L10</f>
        <v>#DIV/0!</v>
      </c>
      <c r="H34" s="197" t="e">
        <f t="shared" si="1"/>
        <v>#DIV/0!</v>
      </c>
      <c r="I34" s="198">
        <f>'4. Financial Management'!AC10</f>
        <v>0</v>
      </c>
      <c r="J34" s="198">
        <f>'4. Financial Management'!AI10</f>
        <v>0</v>
      </c>
      <c r="K34" s="199">
        <f>'4. Financial Management'!AJ10</f>
        <v>0</v>
      </c>
    </row>
    <row r="35" spans="1:11" ht="45">
      <c r="A35" s="320"/>
      <c r="B35" s="197" t="s">
        <v>286</v>
      </c>
      <c r="C35" s="197" t="e">
        <f>'4. Financial Management'!I11</f>
        <v>#DIV/0!</v>
      </c>
      <c r="D35" s="197" t="e">
        <f>'4. Financial Management'!J11</f>
        <v>#DIV/0!</v>
      </c>
      <c r="E35" s="197" t="e">
        <f t="shared" si="0"/>
        <v>#DIV/0!</v>
      </c>
      <c r="F35" s="197" t="e">
        <f>'4. Financial Management'!K11</f>
        <v>#DIV/0!</v>
      </c>
      <c r="G35" s="197" t="e">
        <f>'4. Financial Management'!L11</f>
        <v>#DIV/0!</v>
      </c>
      <c r="H35" s="197" t="e">
        <f t="shared" si="1"/>
        <v>#DIV/0!</v>
      </c>
      <c r="I35" s="198">
        <f>'4. Financial Management'!AC11</f>
        <v>0</v>
      </c>
      <c r="J35" s="198">
        <f>'4. Financial Management'!AI11</f>
        <v>0</v>
      </c>
      <c r="K35" s="199">
        <f>'4. Financial Management'!AJ11</f>
        <v>0</v>
      </c>
    </row>
    <row r="36" spans="1:11" ht="30">
      <c r="A36" s="320"/>
      <c r="B36" s="197" t="s">
        <v>287</v>
      </c>
      <c r="C36" s="197" t="e">
        <f>'4. Financial Management'!I12</f>
        <v>#DIV/0!</v>
      </c>
      <c r="D36" s="197" t="e">
        <f>'4. Financial Management'!J12</f>
        <v>#DIV/0!</v>
      </c>
      <c r="E36" s="197" t="e">
        <f t="shared" si="0"/>
        <v>#DIV/0!</v>
      </c>
      <c r="F36" s="197" t="e">
        <f>'4. Financial Management'!K12</f>
        <v>#DIV/0!</v>
      </c>
      <c r="G36" s="197" t="e">
        <f>'4. Financial Management'!L12</f>
        <v>#DIV/0!</v>
      </c>
      <c r="H36" s="197" t="e">
        <f t="shared" si="1"/>
        <v>#DIV/0!</v>
      </c>
      <c r="I36" s="198">
        <f>'4. Financial Management'!AC12</f>
        <v>0</v>
      </c>
      <c r="J36" s="198">
        <f>'4. Financial Management'!AI12</f>
        <v>0</v>
      </c>
      <c r="K36" s="199">
        <f>'4. Financial Management'!AJ12</f>
        <v>0</v>
      </c>
    </row>
    <row r="37" spans="1:11" ht="30">
      <c r="A37" s="320"/>
      <c r="B37" s="197" t="s">
        <v>288</v>
      </c>
      <c r="C37" s="197" t="e">
        <f>'4. Financial Management'!I13</f>
        <v>#DIV/0!</v>
      </c>
      <c r="D37" s="197" t="e">
        <f>'4. Financial Management'!J13</f>
        <v>#DIV/0!</v>
      </c>
      <c r="E37" s="197" t="e">
        <f t="shared" si="0"/>
        <v>#DIV/0!</v>
      </c>
      <c r="F37" s="197" t="e">
        <f>'4. Financial Management'!K13</f>
        <v>#DIV/0!</v>
      </c>
      <c r="G37" s="197" t="e">
        <f>'4. Financial Management'!L13</f>
        <v>#DIV/0!</v>
      </c>
      <c r="H37" s="197" t="e">
        <f t="shared" si="1"/>
        <v>#DIV/0!</v>
      </c>
      <c r="I37" s="198">
        <f>'4. Financial Management'!AC13</f>
        <v>0</v>
      </c>
      <c r="J37" s="198">
        <f>'4. Financial Management'!AI13</f>
        <v>0</v>
      </c>
      <c r="K37" s="199">
        <f>'4. Financial Management'!AJ13</f>
        <v>0</v>
      </c>
    </row>
    <row r="38" spans="1:11" ht="60">
      <c r="A38" s="320"/>
      <c r="B38" s="197" t="s">
        <v>289</v>
      </c>
      <c r="C38" s="197" t="e">
        <f>'4. Financial Management'!I14</f>
        <v>#DIV/0!</v>
      </c>
      <c r="D38" s="197" t="e">
        <f>'4. Financial Management'!J14</f>
        <v>#DIV/0!</v>
      </c>
      <c r="E38" s="197" t="e">
        <f t="shared" si="0"/>
        <v>#DIV/0!</v>
      </c>
      <c r="F38" s="197" t="e">
        <f>'4. Financial Management'!K14</f>
        <v>#DIV/0!</v>
      </c>
      <c r="G38" s="197" t="e">
        <f>'4. Financial Management'!L14</f>
        <v>#DIV/0!</v>
      </c>
      <c r="H38" s="197" t="e">
        <f t="shared" si="1"/>
        <v>#DIV/0!</v>
      </c>
      <c r="I38" s="198">
        <f>'4. Financial Management'!AC14</f>
        <v>0</v>
      </c>
      <c r="J38" s="198">
        <f>'4. Financial Management'!AI14</f>
        <v>0</v>
      </c>
      <c r="K38" s="199">
        <f>'4. Financial Management'!AJ14</f>
        <v>0</v>
      </c>
    </row>
    <row r="39" spans="1:11" ht="30">
      <c r="A39" s="320"/>
      <c r="B39" s="197" t="s">
        <v>290</v>
      </c>
      <c r="C39" s="197" t="e">
        <f>'4. Financial Management'!I15</f>
        <v>#DIV/0!</v>
      </c>
      <c r="D39" s="197" t="e">
        <f>'4. Financial Management'!J15</f>
        <v>#DIV/0!</v>
      </c>
      <c r="E39" s="197" t="e">
        <f t="shared" si="0"/>
        <v>#DIV/0!</v>
      </c>
      <c r="F39" s="197" t="e">
        <f>'4. Financial Management'!K15</f>
        <v>#DIV/0!</v>
      </c>
      <c r="G39" s="197" t="e">
        <f>'4. Financial Management'!L15</f>
        <v>#DIV/0!</v>
      </c>
      <c r="H39" s="197" t="e">
        <f t="shared" si="1"/>
        <v>#DIV/0!</v>
      </c>
      <c r="I39" s="198">
        <f>'4. Financial Management'!AC15</f>
        <v>0</v>
      </c>
      <c r="J39" s="198">
        <f>'4. Financial Management'!AI15</f>
        <v>0</v>
      </c>
      <c r="K39" s="199">
        <f>'4. Financial Management'!AJ15</f>
        <v>0</v>
      </c>
    </row>
    <row r="40" spans="1:11" ht="45">
      <c r="A40" s="321"/>
      <c r="B40" s="200" t="s">
        <v>403</v>
      </c>
      <c r="C40" s="200" t="e">
        <f>'4. Financial Management'!I16</f>
        <v>#DIV/0!</v>
      </c>
      <c r="D40" s="200" t="e">
        <f>'4. Financial Management'!J16</f>
        <v>#DIV/0!</v>
      </c>
      <c r="E40" s="200" t="e">
        <f t="shared" si="0"/>
        <v>#DIV/0!</v>
      </c>
      <c r="F40" s="200" t="e">
        <f>'4. Financial Management'!K16</f>
        <v>#DIV/0!</v>
      </c>
      <c r="G40" s="200" t="e">
        <f>'4. Financial Management'!L16</f>
        <v>#DIV/0!</v>
      </c>
      <c r="H40" s="200" t="e">
        <f t="shared" si="1"/>
        <v>#DIV/0!</v>
      </c>
      <c r="I40" s="193"/>
      <c r="J40" s="193"/>
      <c r="K40" s="193"/>
    </row>
    <row r="41" spans="1:11" ht="45">
      <c r="A41" s="306" t="s">
        <v>164</v>
      </c>
      <c r="B41" s="254" t="s">
        <v>25</v>
      </c>
      <c r="C41" s="254" t="e">
        <f>'5. Sub-Grants Management'!I4</f>
        <v>#DIV/0!</v>
      </c>
      <c r="D41" s="254" t="e">
        <f>'5. Sub-Grants Management'!J4</f>
        <v>#DIV/0!</v>
      </c>
      <c r="E41" s="254" t="e">
        <f t="shared" si="0"/>
        <v>#DIV/0!</v>
      </c>
      <c r="F41" s="254" t="e">
        <f>'5. Sub-Grants Management'!K4</f>
        <v>#DIV/0!</v>
      </c>
      <c r="G41" s="254" t="e">
        <f>'5. Sub-Grants Management'!L4</f>
        <v>#DIV/0!</v>
      </c>
      <c r="H41" s="254" t="e">
        <f t="shared" si="1"/>
        <v>#DIV/0!</v>
      </c>
      <c r="I41" s="254">
        <f>'5. Sub-Grants Management'!AC4</f>
        <v>0</v>
      </c>
      <c r="J41" s="254">
        <f>'5. Sub-Grants Management'!AI4</f>
        <v>0</v>
      </c>
      <c r="K41" s="251">
        <f>'5. Sub-Grants Management'!AJ4</f>
        <v>0</v>
      </c>
    </row>
    <row r="42" spans="1:11" ht="30">
      <c r="A42" s="307"/>
      <c r="B42" s="254" t="s">
        <v>26</v>
      </c>
      <c r="C42" s="254" t="e">
        <f>'5. Sub-Grants Management'!I5</f>
        <v>#DIV/0!</v>
      </c>
      <c r="D42" s="254" t="e">
        <f>'5. Sub-Grants Management'!J5</f>
        <v>#DIV/0!</v>
      </c>
      <c r="E42" s="254" t="e">
        <f t="shared" si="0"/>
        <v>#DIV/0!</v>
      </c>
      <c r="F42" s="254" t="e">
        <f>'5. Sub-Grants Management'!K5</f>
        <v>#DIV/0!</v>
      </c>
      <c r="G42" s="254" t="e">
        <f>'5. Sub-Grants Management'!L5</f>
        <v>#DIV/0!</v>
      </c>
      <c r="H42" s="254" t="e">
        <f t="shared" si="1"/>
        <v>#DIV/0!</v>
      </c>
      <c r="I42" s="254">
        <f>'5. Sub-Grants Management'!AC5</f>
        <v>0</v>
      </c>
      <c r="J42" s="254">
        <f>'5. Sub-Grants Management'!AI5</f>
        <v>0</v>
      </c>
      <c r="K42" s="251">
        <f>'5. Sub-Grants Management'!AJ5</f>
        <v>0</v>
      </c>
    </row>
    <row r="43" spans="1:11" ht="45">
      <c r="A43" s="307"/>
      <c r="B43" s="254" t="s">
        <v>27</v>
      </c>
      <c r="C43" s="254" t="e">
        <f>'5. Sub-Grants Management'!I6</f>
        <v>#DIV/0!</v>
      </c>
      <c r="D43" s="254" t="e">
        <f>'5. Sub-Grants Management'!J6</f>
        <v>#DIV/0!</v>
      </c>
      <c r="E43" s="254" t="e">
        <f t="shared" si="0"/>
        <v>#DIV/0!</v>
      </c>
      <c r="F43" s="254" t="e">
        <f>'5. Sub-Grants Management'!K6</f>
        <v>#DIV/0!</v>
      </c>
      <c r="G43" s="254" t="e">
        <f>'5. Sub-Grants Management'!L6</f>
        <v>#DIV/0!</v>
      </c>
      <c r="H43" s="254" t="e">
        <f t="shared" si="1"/>
        <v>#DIV/0!</v>
      </c>
      <c r="I43" s="254">
        <f>'5. Sub-Grants Management'!AC6</f>
        <v>0</v>
      </c>
      <c r="J43" s="254">
        <f>'5. Sub-Grants Management'!AI6</f>
        <v>0</v>
      </c>
      <c r="K43" s="251">
        <f>'5. Sub-Grants Management'!AJ6</f>
        <v>0</v>
      </c>
    </row>
    <row r="44" spans="1:11" s="141" customFormat="1" ht="45">
      <c r="A44" s="308"/>
      <c r="B44" s="255" t="s">
        <v>162</v>
      </c>
      <c r="C44" s="255" t="e">
        <f>'5. Sub-Grants Management'!I7</f>
        <v>#DIV/0!</v>
      </c>
      <c r="D44" s="255" t="e">
        <f>'5. Sub-Grants Management'!J7</f>
        <v>#DIV/0!</v>
      </c>
      <c r="E44" s="255" t="e">
        <f t="shared" si="0"/>
        <v>#DIV/0!</v>
      </c>
      <c r="F44" s="255" t="e">
        <f>'5. Sub-Grants Management'!K7</f>
        <v>#DIV/0!</v>
      </c>
      <c r="G44" s="255" t="e">
        <f>'5. Sub-Grants Management'!L7</f>
        <v>#DIV/0!</v>
      </c>
      <c r="H44" s="255" t="e">
        <f t="shared" si="1"/>
        <v>#DIV/0!</v>
      </c>
      <c r="I44" s="193"/>
      <c r="J44" s="193"/>
      <c r="K44" s="193"/>
    </row>
    <row r="45" spans="1:11" ht="60">
      <c r="A45" s="326" t="s">
        <v>163</v>
      </c>
      <c r="B45" s="201" t="s">
        <v>142</v>
      </c>
      <c r="C45" s="202" t="e">
        <f>'6. Program Management'!I4</f>
        <v>#DIV/0!</v>
      </c>
      <c r="D45" s="202" t="e">
        <f>'6. Program Management'!J4</f>
        <v>#DIV/0!</v>
      </c>
      <c r="E45" s="202" t="e">
        <f t="shared" si="0"/>
        <v>#DIV/0!</v>
      </c>
      <c r="F45" s="202" t="e">
        <f>'6. Program Management'!K4</f>
        <v>#DIV/0!</v>
      </c>
      <c r="G45" s="202" t="e">
        <f>'6. Program Management'!L4</f>
        <v>#DIV/0!</v>
      </c>
      <c r="H45" s="202" t="e">
        <f t="shared" si="1"/>
        <v>#DIV/0!</v>
      </c>
      <c r="I45" s="203">
        <f>'6. Program Management'!AC4</f>
        <v>0</v>
      </c>
      <c r="J45" s="203">
        <f>'6. Program Management'!AI4</f>
        <v>0</v>
      </c>
      <c r="K45" s="204">
        <f>'6. Program Management'!AJ4</f>
        <v>0</v>
      </c>
    </row>
    <row r="46" spans="1:11" ht="30">
      <c r="A46" s="326"/>
      <c r="B46" s="201" t="s">
        <v>143</v>
      </c>
      <c r="C46" s="202" t="e">
        <f>'6. Program Management'!I5</f>
        <v>#DIV/0!</v>
      </c>
      <c r="D46" s="202" t="e">
        <f>'6. Program Management'!J5</f>
        <v>#DIV/0!</v>
      </c>
      <c r="E46" s="202" t="e">
        <f t="shared" si="0"/>
        <v>#DIV/0!</v>
      </c>
      <c r="F46" s="202" t="e">
        <f>'6. Program Management'!K5</f>
        <v>#DIV/0!</v>
      </c>
      <c r="G46" s="202" t="e">
        <f>'6. Program Management'!L5</f>
        <v>#DIV/0!</v>
      </c>
      <c r="H46" s="202" t="e">
        <f t="shared" si="1"/>
        <v>#DIV/0!</v>
      </c>
      <c r="I46" s="203">
        <f>'6. Program Management'!AC5</f>
        <v>0</v>
      </c>
      <c r="J46" s="203">
        <f>'6. Program Management'!AI5</f>
        <v>0</v>
      </c>
      <c r="K46" s="204">
        <f>'6. Program Management'!AJ5</f>
        <v>0</v>
      </c>
    </row>
    <row r="47" spans="1:11" ht="45">
      <c r="A47" s="326"/>
      <c r="B47" s="201" t="s">
        <v>144</v>
      </c>
      <c r="C47" s="202" t="e">
        <f>'6. Program Management'!I6</f>
        <v>#DIV/0!</v>
      </c>
      <c r="D47" s="202" t="e">
        <f>'6. Program Management'!J6</f>
        <v>#DIV/0!</v>
      </c>
      <c r="E47" s="202" t="e">
        <f t="shared" si="0"/>
        <v>#DIV/0!</v>
      </c>
      <c r="F47" s="202" t="e">
        <f>'6. Program Management'!K6</f>
        <v>#DIV/0!</v>
      </c>
      <c r="G47" s="202" t="e">
        <f>'6. Program Management'!L6</f>
        <v>#DIV/0!</v>
      </c>
      <c r="H47" s="202" t="e">
        <f t="shared" si="1"/>
        <v>#DIV/0!</v>
      </c>
      <c r="I47" s="203">
        <f>'6. Program Management'!AC6</f>
        <v>0</v>
      </c>
      <c r="J47" s="203">
        <f>'6. Program Management'!AI6</f>
        <v>0</v>
      </c>
      <c r="K47" s="204">
        <f>'6. Program Management'!AJ6</f>
        <v>0</v>
      </c>
    </row>
    <row r="48" spans="1:11" ht="36" customHeight="1">
      <c r="A48" s="326"/>
      <c r="B48" s="201" t="s">
        <v>145</v>
      </c>
      <c r="C48" s="202" t="e">
        <f>'6. Program Management'!I7</f>
        <v>#DIV/0!</v>
      </c>
      <c r="D48" s="202" t="e">
        <f>'6. Program Management'!J7</f>
        <v>#DIV/0!</v>
      </c>
      <c r="E48" s="202" t="e">
        <f t="shared" si="0"/>
        <v>#DIV/0!</v>
      </c>
      <c r="F48" s="202" t="e">
        <f>'6. Program Management'!K7</f>
        <v>#DIV/0!</v>
      </c>
      <c r="G48" s="202" t="e">
        <f>'6. Program Management'!L7</f>
        <v>#DIV/0!</v>
      </c>
      <c r="H48" s="202" t="e">
        <f t="shared" si="1"/>
        <v>#DIV/0!</v>
      </c>
      <c r="I48" s="203">
        <f>'6. Program Management'!AC7</f>
        <v>0</v>
      </c>
      <c r="J48" s="203">
        <f>'6. Program Management'!AI7</f>
        <v>0</v>
      </c>
      <c r="K48" s="204">
        <f>'6. Program Management'!AJ7</f>
        <v>0</v>
      </c>
    </row>
    <row r="49" spans="1:11" ht="30">
      <c r="A49" s="326"/>
      <c r="B49" s="201" t="s">
        <v>147</v>
      </c>
      <c r="C49" s="202" t="e">
        <f>'6. Program Management'!I8</f>
        <v>#DIV/0!</v>
      </c>
      <c r="D49" s="202" t="e">
        <f>'6. Program Management'!J8</f>
        <v>#DIV/0!</v>
      </c>
      <c r="E49" s="202" t="e">
        <f t="shared" si="0"/>
        <v>#DIV/0!</v>
      </c>
      <c r="F49" s="202" t="e">
        <f>'6. Program Management'!K8</f>
        <v>#DIV/0!</v>
      </c>
      <c r="G49" s="202" t="e">
        <f>'6. Program Management'!L8</f>
        <v>#DIV/0!</v>
      </c>
      <c r="H49" s="202" t="e">
        <f t="shared" si="1"/>
        <v>#DIV/0!</v>
      </c>
      <c r="I49" s="203">
        <f>'6. Program Management'!AC8</f>
        <v>0</v>
      </c>
      <c r="J49" s="203">
        <f>'6. Program Management'!AI8</f>
        <v>0</v>
      </c>
      <c r="K49" s="204">
        <f>'6. Program Management'!AJ8</f>
        <v>0</v>
      </c>
    </row>
    <row r="50" spans="1:11" ht="45">
      <c r="A50" s="326"/>
      <c r="B50" s="201" t="s">
        <v>146</v>
      </c>
      <c r="C50" s="202" t="e">
        <f>'6. Program Management'!I9</f>
        <v>#DIV/0!</v>
      </c>
      <c r="D50" s="202" t="e">
        <f>'6. Program Management'!J9</f>
        <v>#DIV/0!</v>
      </c>
      <c r="E50" s="202" t="e">
        <f t="shared" si="0"/>
        <v>#DIV/0!</v>
      </c>
      <c r="F50" s="202" t="e">
        <f>'6. Program Management'!K9</f>
        <v>#DIV/0!</v>
      </c>
      <c r="G50" s="202" t="e">
        <f>'6. Program Management'!L9</f>
        <v>#DIV/0!</v>
      </c>
      <c r="H50" s="202" t="e">
        <f t="shared" si="1"/>
        <v>#DIV/0!</v>
      </c>
      <c r="I50" s="203">
        <f>'6. Program Management'!AC9</f>
        <v>0</v>
      </c>
      <c r="J50" s="203">
        <f>'6. Program Management'!AI9</f>
        <v>0</v>
      </c>
      <c r="K50" s="204">
        <f>'6. Program Management'!AJ9</f>
        <v>0</v>
      </c>
    </row>
    <row r="51" spans="1:11" s="141" customFormat="1" ht="45.75" thickBot="1">
      <c r="A51" s="327"/>
      <c r="B51" s="205" t="s">
        <v>181</v>
      </c>
      <c r="C51" s="206" t="e">
        <f>'6. Program Management'!I10</f>
        <v>#DIV/0!</v>
      </c>
      <c r="D51" s="206" t="e">
        <f>'6. Program Management'!J10</f>
        <v>#DIV/0!</v>
      </c>
      <c r="E51" s="206" t="e">
        <f t="shared" si="0"/>
        <v>#DIV/0!</v>
      </c>
      <c r="F51" s="206" t="e">
        <f>'6. Program Management'!K10</f>
        <v>#DIV/0!</v>
      </c>
      <c r="G51" s="206" t="e">
        <f>'6. Program Management'!L10</f>
        <v>#DIV/0!</v>
      </c>
      <c r="H51" s="206" t="e">
        <f t="shared" si="1"/>
        <v>#DIV/0!</v>
      </c>
      <c r="I51" s="207"/>
      <c r="J51" s="207"/>
      <c r="K51" s="208"/>
    </row>
    <row r="52" spans="1:11" ht="30">
      <c r="A52" s="325" t="s">
        <v>165</v>
      </c>
      <c r="B52" s="209" t="str">
        <f>'7. Planning and M&amp;E'!A4</f>
        <v>7.1 Annual work plan</v>
      </c>
      <c r="C52" s="210" t="e">
        <f>'7. Planning and M&amp;E'!I4</f>
        <v>#DIV/0!</v>
      </c>
      <c r="D52" s="210" t="e">
        <f>'7. Planning and M&amp;E'!J4</f>
        <v>#DIV/0!</v>
      </c>
      <c r="E52" s="210" t="e">
        <f t="shared" si="0"/>
        <v>#DIV/0!</v>
      </c>
      <c r="F52" s="210" t="e">
        <f>'7. Planning and M&amp;E'!K4</f>
        <v>#DIV/0!</v>
      </c>
      <c r="G52" s="210" t="e">
        <f>'7. Planning and M&amp;E'!L4</f>
        <v>#DIV/0!</v>
      </c>
      <c r="H52" s="210" t="e">
        <f t="shared" si="1"/>
        <v>#DIV/0!</v>
      </c>
      <c r="I52" s="211">
        <f>'7. Planning and M&amp;E'!AC4</f>
        <v>0</v>
      </c>
      <c r="J52" s="211">
        <f>'7. Planning and M&amp;E'!AI4</f>
        <v>0</v>
      </c>
      <c r="K52" s="212">
        <f>'7. Planning and M&amp;E'!AJ4</f>
        <v>0</v>
      </c>
    </row>
    <row r="53" spans="1:11" ht="30">
      <c r="A53" s="325"/>
      <c r="B53" s="209" t="str">
        <f>'7. Planning and M&amp;E'!A5</f>
        <v>7.2 M&amp;E plans and framework</v>
      </c>
      <c r="C53" s="210" t="e">
        <f>'7. Planning and M&amp;E'!I5</f>
        <v>#DIV/0!</v>
      </c>
      <c r="D53" s="210" t="e">
        <f>'7. Planning and M&amp;E'!J5</f>
        <v>#DIV/0!</v>
      </c>
      <c r="E53" s="210" t="e">
        <f t="shared" si="0"/>
        <v>#DIV/0!</v>
      </c>
      <c r="F53" s="210" t="e">
        <f>'7. Planning and M&amp;E'!K5</f>
        <v>#DIV/0!</v>
      </c>
      <c r="G53" s="210" t="e">
        <f>'7. Planning and M&amp;E'!L5</f>
        <v>#DIV/0!</v>
      </c>
      <c r="H53" s="210" t="e">
        <f t="shared" si="1"/>
        <v>#DIV/0!</v>
      </c>
      <c r="I53" s="211">
        <f>'7. Planning and M&amp;E'!AC5</f>
        <v>0</v>
      </c>
      <c r="J53" s="211">
        <f>'7. Planning and M&amp;E'!AI5</f>
        <v>0</v>
      </c>
      <c r="K53" s="212">
        <f>'7. Planning and M&amp;E'!AJ4</f>
        <v>0</v>
      </c>
    </row>
    <row r="54" spans="1:11" ht="45">
      <c r="A54" s="325"/>
      <c r="B54" s="209" t="str">
        <f>'7. Planning and M&amp;E'!A6</f>
        <v>7.3 M&amp;E tools and data collection system</v>
      </c>
      <c r="C54" s="210" t="e">
        <f>'7. Planning and M&amp;E'!I6</f>
        <v>#DIV/0!</v>
      </c>
      <c r="D54" s="210" t="e">
        <f>'7. Planning and M&amp;E'!J6</f>
        <v>#DIV/0!</v>
      </c>
      <c r="E54" s="210" t="e">
        <f t="shared" si="0"/>
        <v>#DIV/0!</v>
      </c>
      <c r="F54" s="210" t="e">
        <f>'7. Planning and M&amp;E'!K6</f>
        <v>#DIV/0!</v>
      </c>
      <c r="G54" s="210" t="e">
        <f>'7. Planning and M&amp;E'!L6</f>
        <v>#DIV/0!</v>
      </c>
      <c r="H54" s="210" t="e">
        <f t="shared" si="1"/>
        <v>#DIV/0!</v>
      </c>
      <c r="I54" s="211">
        <f>'7. Planning and M&amp;E'!AC6</f>
        <v>0</v>
      </c>
      <c r="J54" s="211">
        <f>'7. Planning and M&amp;E'!AI6</f>
        <v>0</v>
      </c>
      <c r="K54" s="212">
        <f>'7. Planning and M&amp;E'!AJ5</f>
        <v>0</v>
      </c>
    </row>
    <row r="55" spans="1:11" ht="60">
      <c r="A55" s="325"/>
      <c r="B55" s="209" t="str">
        <f>'7. Planning and M&amp;E'!A7</f>
        <v>7.4 M&amp;E data analysis, dissemination and use</v>
      </c>
      <c r="C55" s="210" t="e">
        <f>'7. Planning and M&amp;E'!I7</f>
        <v>#DIV/0!</v>
      </c>
      <c r="D55" s="210" t="e">
        <f>'7. Planning and M&amp;E'!J7</f>
        <v>#DIV/0!</v>
      </c>
      <c r="E55" s="210" t="e">
        <f t="shared" si="0"/>
        <v>#DIV/0!</v>
      </c>
      <c r="F55" s="210" t="e">
        <f>'7. Planning and M&amp;E'!K7</f>
        <v>#DIV/0!</v>
      </c>
      <c r="G55" s="210" t="e">
        <f>'7. Planning and M&amp;E'!L7</f>
        <v>#DIV/0!</v>
      </c>
      <c r="H55" s="210" t="e">
        <f t="shared" si="1"/>
        <v>#DIV/0!</v>
      </c>
      <c r="I55" s="211">
        <f>'7. Planning and M&amp;E'!AC7</f>
        <v>0</v>
      </c>
      <c r="J55" s="211">
        <f>'7. Planning and M&amp;E'!AI7</f>
        <v>0</v>
      </c>
      <c r="K55" s="212">
        <f>'7. Planning and M&amp;E'!AJ6</f>
        <v>0</v>
      </c>
    </row>
    <row r="56" spans="1:11" ht="60">
      <c r="A56" s="325"/>
      <c r="B56" s="209" t="str">
        <f>'7. Planning and M&amp;E'!A8</f>
        <v>7.5 Evaluation contributes to organizational learning</v>
      </c>
      <c r="C56" s="210" t="e">
        <f>'7. Planning and M&amp;E'!I8</f>
        <v>#DIV/0!</v>
      </c>
      <c r="D56" s="210" t="e">
        <f>'7. Planning and M&amp;E'!J8</f>
        <v>#DIV/0!</v>
      </c>
      <c r="E56" s="210" t="e">
        <f t="shared" si="0"/>
        <v>#DIV/0!</v>
      </c>
      <c r="F56" s="210" t="e">
        <f>'7. Planning and M&amp;E'!K8</f>
        <v>#DIV/0!</v>
      </c>
      <c r="G56" s="210" t="e">
        <f>'7. Planning and M&amp;E'!L8</f>
        <v>#DIV/0!</v>
      </c>
      <c r="H56" s="210" t="e">
        <f t="shared" si="1"/>
        <v>#DIV/0!</v>
      </c>
      <c r="I56" s="211">
        <f>'7. Planning and M&amp;E'!AC8</f>
        <v>0</v>
      </c>
      <c r="J56" s="211">
        <f>'7. Planning and M&amp;E'!AI8</f>
        <v>0</v>
      </c>
      <c r="K56" s="212">
        <f>'7. Planning and M&amp;E'!AJ7</f>
        <v>0</v>
      </c>
    </row>
    <row r="57" spans="1:11" ht="30">
      <c r="A57" s="325"/>
      <c r="B57" s="213" t="str">
        <f>'7. Planning and M&amp;E'!H9</f>
        <v>Planning, M&amp;E TOTAL</v>
      </c>
      <c r="C57" s="214" t="e">
        <f>'7. Planning and M&amp;E'!I9</f>
        <v>#DIV/0!</v>
      </c>
      <c r="D57" s="214" t="e">
        <f>'7. Planning and M&amp;E'!J9</f>
        <v>#DIV/0!</v>
      </c>
      <c r="E57" s="214" t="e">
        <f t="shared" si="0"/>
        <v>#DIV/0!</v>
      </c>
      <c r="F57" s="214" t="e">
        <f>'7. Planning and M&amp;E'!K9</f>
        <v>#DIV/0!</v>
      </c>
      <c r="G57" s="214" t="e">
        <f>'7. Planning and M&amp;E'!L9</f>
        <v>#DIV/0!</v>
      </c>
      <c r="H57" s="214" t="e">
        <f t="shared" si="1"/>
        <v>#DIV/0!</v>
      </c>
      <c r="I57" s="193"/>
      <c r="J57" s="193"/>
      <c r="K57" s="215"/>
    </row>
    <row r="58" spans="1:11" ht="45">
      <c r="A58" s="324" t="s">
        <v>166</v>
      </c>
      <c r="B58" s="234" t="str">
        <f>'8. Partnerships'!A4</f>
        <v>8.1 Partnerships, networking and collaboration</v>
      </c>
      <c r="C58" s="235" t="e">
        <f>'8. Partnerships'!I4</f>
        <v>#DIV/0!</v>
      </c>
      <c r="D58" s="235" t="e">
        <f>'8. Partnerships'!J4</f>
        <v>#DIV/0!</v>
      </c>
      <c r="E58" s="235" t="e">
        <f t="shared" si="0"/>
        <v>#DIV/0!</v>
      </c>
      <c r="F58" s="235" t="e">
        <f>'8. Partnerships'!K4</f>
        <v>#DIV/0!</v>
      </c>
      <c r="G58" s="235" t="e">
        <f>'8. Partnerships'!L4</f>
        <v>#DIV/0!</v>
      </c>
      <c r="H58" s="235" t="e">
        <f t="shared" si="1"/>
        <v>#DIV/0!</v>
      </c>
      <c r="I58" s="236">
        <f>'8. Partnerships'!AC4</f>
        <v>0</v>
      </c>
      <c r="J58" s="236">
        <f>'8. Partnerships'!AI4</f>
        <v>0</v>
      </c>
      <c r="K58" s="237">
        <f>'8. Partnerships'!AJ4</f>
        <v>0</v>
      </c>
    </row>
    <row r="59" spans="1:11" ht="60">
      <c r="A59" s="324"/>
      <c r="B59" s="234" t="str">
        <f>'8. Partnerships'!A5</f>
        <v>8.2 Community
presence and
involvement
</v>
      </c>
      <c r="C59" s="235" t="e">
        <f>'8. Partnerships'!I5</f>
        <v>#DIV/0!</v>
      </c>
      <c r="D59" s="235" t="e">
        <f>'8. Partnerships'!J5</f>
        <v>#DIV/0!</v>
      </c>
      <c r="E59" s="235" t="e">
        <f t="shared" si="0"/>
        <v>#DIV/0!</v>
      </c>
      <c r="F59" s="235" t="e">
        <f>'8. Partnerships'!K5</f>
        <v>#DIV/0!</v>
      </c>
      <c r="G59" s="235" t="e">
        <f>'8. Partnerships'!L5</f>
        <v>#DIV/0!</v>
      </c>
      <c r="H59" s="235" t="e">
        <f t="shared" si="1"/>
        <v>#DIV/0!</v>
      </c>
      <c r="I59" s="236">
        <f>'8. Partnerships'!AC5</f>
        <v>0</v>
      </c>
      <c r="J59" s="236">
        <f>'8. Partnerships'!AI5</f>
        <v>0</v>
      </c>
      <c r="K59" s="237">
        <f>'8. Partnerships'!AJ5</f>
        <v>0</v>
      </c>
    </row>
    <row r="60" spans="1:11" ht="45">
      <c r="A60" s="324"/>
      <c r="B60" s="234" t="str">
        <f>'8. Partnerships'!A6</f>
        <v>8.3 External communication strategy </v>
      </c>
      <c r="C60" s="235" t="e">
        <f>'8. Partnerships'!I6</f>
        <v>#DIV/0!</v>
      </c>
      <c r="D60" s="235" t="e">
        <f>'8. Partnerships'!J6</f>
        <v>#DIV/0!</v>
      </c>
      <c r="E60" s="235" t="e">
        <f t="shared" si="0"/>
        <v>#DIV/0!</v>
      </c>
      <c r="F60" s="235" t="e">
        <f>'8. Partnerships'!K6</f>
        <v>#DIV/0!</v>
      </c>
      <c r="G60" s="235" t="e">
        <f>'8. Partnerships'!L6</f>
        <v>#DIV/0!</v>
      </c>
      <c r="H60" s="235" t="e">
        <f t="shared" si="1"/>
        <v>#DIV/0!</v>
      </c>
      <c r="I60" s="236">
        <f>'8. Partnerships'!AC6</f>
        <v>0</v>
      </c>
      <c r="J60" s="236">
        <f>'8. Partnerships'!AI6</f>
        <v>0</v>
      </c>
      <c r="K60" s="237">
        <f>'8. Partnerships'!AJ6</f>
        <v>0</v>
      </c>
    </row>
    <row r="61" spans="1:11" ht="45">
      <c r="A61" s="324"/>
      <c r="B61" s="234" t="str">
        <f>'8. Partnerships'!A7</f>
        <v>8.4 Communication materials</v>
      </c>
      <c r="C61" s="235" t="e">
        <f>'8. Partnerships'!I7</f>
        <v>#DIV/0!</v>
      </c>
      <c r="D61" s="235" t="e">
        <f>'8. Partnerships'!J7</f>
        <v>#DIV/0!</v>
      </c>
      <c r="E61" s="235" t="e">
        <f t="shared" si="0"/>
        <v>#DIV/0!</v>
      </c>
      <c r="F61" s="235" t="e">
        <f>'8. Partnerships'!K7</f>
        <v>#DIV/0!</v>
      </c>
      <c r="G61" s="235" t="e">
        <f>'8. Partnerships'!L7</f>
        <v>#DIV/0!</v>
      </c>
      <c r="H61" s="235" t="e">
        <f t="shared" si="1"/>
        <v>#DIV/0!</v>
      </c>
      <c r="I61" s="236">
        <f>'8. Partnerships'!AC7</f>
        <v>0</v>
      </c>
      <c r="J61" s="236">
        <f>'8. Partnerships'!AI7</f>
        <v>0</v>
      </c>
      <c r="K61" s="237">
        <f>'8. Partnerships'!AJ7</f>
        <v>0</v>
      </c>
    </row>
    <row r="62" spans="1:11" ht="30">
      <c r="A62" s="324"/>
      <c r="B62" s="234" t="str">
        <f>'8. Partnerships'!A8</f>
        <v>8.5 Advocacy and policy engagement</v>
      </c>
      <c r="C62" s="235" t="e">
        <f>'8. Partnerships'!I8</f>
        <v>#DIV/0!</v>
      </c>
      <c r="D62" s="235" t="e">
        <f>'8. Partnerships'!J8</f>
        <v>#DIV/0!</v>
      </c>
      <c r="E62" s="235" t="e">
        <f t="shared" si="0"/>
        <v>#DIV/0!</v>
      </c>
      <c r="F62" s="235" t="e">
        <f>'8. Partnerships'!K8</f>
        <v>#DIV/0!</v>
      </c>
      <c r="G62" s="235" t="e">
        <f>'8. Partnerships'!L8</f>
        <v>#DIV/0!</v>
      </c>
      <c r="H62" s="235" t="e">
        <f t="shared" si="1"/>
        <v>#DIV/0!</v>
      </c>
      <c r="I62" s="236">
        <f>'8. Partnerships'!AC8</f>
        <v>0</v>
      </c>
      <c r="J62" s="236">
        <f>'8. Partnerships'!AI8</f>
        <v>0</v>
      </c>
      <c r="K62" s="237">
        <f>'8. Partnerships'!AJ8</f>
        <v>0</v>
      </c>
    </row>
    <row r="63" spans="1:11" ht="75">
      <c r="A63" s="324"/>
      <c r="B63" s="238" t="str">
        <f>'8. Partnerships'!H9</f>
        <v>Partnerships, External Relations &amp; Networking TOTAL</v>
      </c>
      <c r="C63" s="239" t="e">
        <f>'8. Partnerships'!I9</f>
        <v>#DIV/0!</v>
      </c>
      <c r="D63" s="239" t="e">
        <f>'8. Partnerships'!J9</f>
        <v>#DIV/0!</v>
      </c>
      <c r="E63" s="239" t="e">
        <f t="shared" si="0"/>
        <v>#DIV/0!</v>
      </c>
      <c r="F63" s="239" t="e">
        <f>'8. Partnerships'!K9</f>
        <v>#DIV/0!</v>
      </c>
      <c r="G63" s="239" t="e">
        <f>'8. Partnerships'!L9</f>
        <v>#DIV/0!</v>
      </c>
      <c r="H63" s="239" t="e">
        <f t="shared" si="1"/>
        <v>#DIV/0!</v>
      </c>
      <c r="I63" s="193"/>
      <c r="J63" s="193"/>
      <c r="K63" s="193"/>
    </row>
    <row r="64" spans="1:11" ht="30">
      <c r="A64" s="323" t="s">
        <v>167</v>
      </c>
      <c r="B64" s="243" t="str">
        <f>'9. Knowledge Management'!A4</f>
        <v>9.1 Knowledge exchange</v>
      </c>
      <c r="C64" s="244" t="e">
        <f>'9. Knowledge Management'!I4</f>
        <v>#DIV/0!</v>
      </c>
      <c r="D64" s="244" t="e">
        <f>'9. Knowledge Management'!J4</f>
        <v>#DIV/0!</v>
      </c>
      <c r="E64" s="244" t="e">
        <f>IF(D64&gt;80,"Stage 5/Mature",IF(D64&gt;60,"Stage 4/Well-developed",IF(D64&gt;40,"Stage 3/Growing",IF(D64&gt;20,"Stage 2/Emerging","Stage 1/Embroynic"))))</f>
        <v>#DIV/0!</v>
      </c>
      <c r="F64" s="244" t="e">
        <f>'9. Knowledge Management'!K4</f>
        <v>#DIV/0!</v>
      </c>
      <c r="G64" s="244" t="e">
        <f>'9. Knowledge Management'!L4</f>
        <v>#DIV/0!</v>
      </c>
      <c r="H64" s="244" t="e">
        <f t="shared" si="1"/>
        <v>#DIV/0!</v>
      </c>
      <c r="I64" s="245">
        <f>'9. Knowledge Management'!AC4</f>
        <v>0</v>
      </c>
      <c r="J64" s="245">
        <f>'9. Knowledge Management'!AI4</f>
        <v>0</v>
      </c>
      <c r="K64" s="246">
        <f>'9. Knowledge Management'!AJ4</f>
        <v>0</v>
      </c>
    </row>
    <row r="65" spans="1:11" ht="30">
      <c r="A65" s="323"/>
      <c r="B65" s="243" t="str">
        <f>'9. Knowledge Management'!A5</f>
        <v>9.2 Knowledge management (KM)</v>
      </c>
      <c r="C65" s="244" t="e">
        <f>'9. Knowledge Management'!I5</f>
        <v>#DIV/0!</v>
      </c>
      <c r="D65" s="244" t="e">
        <f>'9. Knowledge Management'!J5</f>
        <v>#DIV/0!</v>
      </c>
      <c r="E65" s="244" t="e">
        <f>IF(D65&gt;80,"Stage 5/Mature",IF(D65&gt;60,"Stage 4/Well-developed",IF(D65&gt;40,"Stage 3/Growing",IF(D65&gt;20,"Stage 2/Emerging","Stage 1/Embroynic"))))</f>
        <v>#DIV/0!</v>
      </c>
      <c r="F65" s="244" t="e">
        <f>'9. Knowledge Management'!K5</f>
        <v>#DIV/0!</v>
      </c>
      <c r="G65" s="244" t="e">
        <f>'9. Knowledge Management'!L5</f>
        <v>#DIV/0!</v>
      </c>
      <c r="H65" s="244" t="e">
        <f t="shared" si="1"/>
        <v>#DIV/0!</v>
      </c>
      <c r="I65" s="245">
        <f>'9. Knowledge Management'!AC5</f>
        <v>0</v>
      </c>
      <c r="J65" s="245">
        <f>'9. Knowledge Management'!AI5</f>
        <v>0</v>
      </c>
      <c r="K65" s="246">
        <f>'9. Knowledge Management'!AJ5</f>
        <v>0</v>
      </c>
    </row>
    <row r="66" spans="1:11" ht="45">
      <c r="A66" s="323"/>
      <c r="B66" s="247" t="str">
        <f>'9. Knowledge Management'!H6</f>
        <v>9. Knowledge Management TOTAL</v>
      </c>
      <c r="C66" s="248" t="e">
        <f>'9. Knowledge Management'!I6</f>
        <v>#DIV/0!</v>
      </c>
      <c r="D66" s="248" t="e">
        <f>'9. Knowledge Management'!J6</f>
        <v>#DIV/0!</v>
      </c>
      <c r="E66" s="248" t="e">
        <f>IF(D66&gt;80,"Stage 5/Mature",IF(D66&gt;60,"Stage 4/Well-developed",IF(D66&gt;40,"Stage 3/Growing",IF(D66&gt;20,"Stage 2/Emerging","Stage 1/Embroynic"))))</f>
        <v>#DIV/0!</v>
      </c>
      <c r="F66" s="248" t="e">
        <f>'9. Knowledge Management'!K6</f>
        <v>#DIV/0!</v>
      </c>
      <c r="G66" s="248" t="e">
        <f>'9. Knowledge Management'!L6</f>
        <v>#DIV/0!</v>
      </c>
      <c r="H66" s="248" t="e">
        <f t="shared" si="1"/>
        <v>#DIV/0!</v>
      </c>
      <c r="I66" s="193"/>
      <c r="J66" s="193"/>
      <c r="K66" s="215"/>
    </row>
    <row r="67" spans="1:11" ht="15">
      <c r="A67" s="240" t="s">
        <v>454</v>
      </c>
      <c r="B67" s="241"/>
      <c r="C67" s="242" t="e">
        <f>SUM(C11,C18,C27,C40,C44,C51,C57,C63,C66)</f>
        <v>#DIV/0!</v>
      </c>
      <c r="D67" s="242" t="e">
        <f>C67*100/248</f>
        <v>#DIV/0!</v>
      </c>
      <c r="E67" s="242" t="e">
        <f t="shared" si="0"/>
        <v>#DIV/0!</v>
      </c>
      <c r="F67" s="242" t="e">
        <f>SUM(F11,F18,F27,F40,F44,F51,F57,F63,F66)</f>
        <v>#DIV/0!</v>
      </c>
      <c r="G67" s="242" t="e">
        <f>F67*100/248</f>
        <v>#DIV/0!</v>
      </c>
      <c r="H67" s="241" t="e">
        <f t="shared" si="1"/>
        <v>#DIV/0!</v>
      </c>
      <c r="I67" s="241"/>
      <c r="J67" s="241"/>
      <c r="K67" s="241"/>
    </row>
    <row r="68" spans="1:11" ht="15">
      <c r="A68" s="221"/>
      <c r="B68" s="220"/>
      <c r="C68" s="220"/>
      <c r="D68" s="220"/>
      <c r="E68" s="220"/>
      <c r="F68" s="220"/>
      <c r="G68" s="220"/>
      <c r="H68" s="227"/>
      <c r="I68" s="227"/>
      <c r="J68" s="222"/>
      <c r="K68" s="222"/>
    </row>
    <row r="69" spans="1:11" ht="15">
      <c r="A69" s="223"/>
      <c r="C69" s="224"/>
      <c r="D69" s="317" t="s">
        <v>221</v>
      </c>
      <c r="E69" s="318"/>
      <c r="F69" s="317" t="s">
        <v>217</v>
      </c>
      <c r="G69" s="318"/>
      <c r="H69" s="228"/>
      <c r="I69" s="231" t="s">
        <v>374</v>
      </c>
      <c r="J69" s="232" t="s">
        <v>375</v>
      </c>
      <c r="K69" s="222"/>
    </row>
    <row r="70" spans="1:11" ht="45">
      <c r="A70" s="303" t="s">
        <v>97</v>
      </c>
      <c r="B70" s="304"/>
      <c r="C70" s="305"/>
      <c r="D70" s="225" t="s">
        <v>515</v>
      </c>
      <c r="E70" s="226" t="s">
        <v>98</v>
      </c>
      <c r="F70" s="225" t="s">
        <v>515</v>
      </c>
      <c r="G70" s="264" t="s">
        <v>98</v>
      </c>
      <c r="H70" s="229"/>
      <c r="I70" s="226" t="s">
        <v>185</v>
      </c>
      <c r="J70" s="233" t="s">
        <v>380</v>
      </c>
      <c r="K70" s="222"/>
    </row>
    <row r="71" spans="1:11" ht="15">
      <c r="A71" s="300" t="s">
        <v>203</v>
      </c>
      <c r="B71" s="301"/>
      <c r="C71" s="302"/>
      <c r="D71" s="252">
        <f>SUM(COUNTIF(E6:E10,"Stage 1/Embroynic"),COUNTIF(E12:E17,"Stage 1/Embroynic"),COUNTIF(E19:E26,"Stage 1/Embroynic"),COUNTIF(E28:E39,"Stage 1/Embroynic"),COUNTIF(E41:E43,"Stage 1/Embroynic"),COUNTIF(E45:E50,"Stage 1/Embroynic"),COUNTIF(E52:E56,"Stage 1/Embroynic"),COUNTIF(E58:E62,"Stage 1/Embroynic"),COUNTIF(E64:E65,"Stage 1/Embroynic"))</f>
        <v>0</v>
      </c>
      <c r="E71" s="230">
        <f>D71/52</f>
        <v>0</v>
      </c>
      <c r="F71" s="252">
        <f>SUM(COUNTIF(H6:H10,"Stage 1/Embroynic"),COUNTIF(H12:H17,"Stage 1/Embroynic"),COUNTIF(H19:H26,"Stage 1/Embroynic"),COUNTIF(H28:H39,"Stage 1/Embroynic"),COUNTIF(H41:H43,"Stage 1/Embroynic"),COUNTIF(H45:H50,"Stage 1/Embroynic"),COUNTIF(H52:H56,"Stage 1/Embroynic"),COUNTIF(H58:H62,"Stage 1/Embroynic"),COUNTIF(H64:H65,"Stage 1/Embroynic"))</f>
        <v>0</v>
      </c>
      <c r="G71" s="230">
        <f>F71/52</f>
        <v>0</v>
      </c>
      <c r="H71" s="229"/>
      <c r="I71" s="226" t="s">
        <v>186</v>
      </c>
      <c r="J71" s="226" t="s">
        <v>376</v>
      </c>
      <c r="K71" s="222"/>
    </row>
    <row r="72" spans="1:11" ht="15">
      <c r="A72" s="300" t="s">
        <v>204</v>
      </c>
      <c r="B72" s="301"/>
      <c r="C72" s="302"/>
      <c r="D72" s="252">
        <f>SUM(COUNTIF(E6:E10,"Stage 2/Emerging"),COUNTIF(E12:E17,"Stage 2/Emerging"),COUNTIF(E19:E26,"Stage 2/Emerging"),COUNTIF(E28:E39,"Stage 2/Emerging"),COUNTIF(E41:E43,"Stage 2/Emerging"),COUNTIF(E45:E50,"Stage 2/Emerging"),COUNTIF(E52:E56,"Stage 2/Emerging"),COUNTIF(E58:E62,"Stage 2/Emerging"),COUNTIF(E64:E65,"Stage 2/Emerging"))</f>
        <v>0</v>
      </c>
      <c r="E72" s="230">
        <f>D72/52</f>
        <v>0</v>
      </c>
      <c r="F72" s="252">
        <f>SUM(COUNTIF(H6:H10,"Stage 2/Emerging"),COUNTIF(H12:H17,"Stage 2/Emerging"),COUNTIF(H19:H26,"Stage 2/Emerging"),COUNTIF(H28:H39,"Stage 2/Emerging"),COUNTIF(H41:H43,"Stage 2/Emerging"),COUNTIF(H45:H50,"Stage 2/Emerging"),COUNTIF(H52:H56,"Stage 2/Emerging"),COUNTIF(H58:H62,"Stage 2/Emerging"),COUNTIF(H64:H65,"Stage 2/Emerging"))</f>
        <v>0</v>
      </c>
      <c r="G72" s="230">
        <f>F72/52</f>
        <v>0</v>
      </c>
      <c r="H72" s="229"/>
      <c r="I72" s="226" t="s">
        <v>187</v>
      </c>
      <c r="J72" s="226" t="s">
        <v>377</v>
      </c>
      <c r="K72" s="222"/>
    </row>
    <row r="73" spans="1:11" ht="15">
      <c r="A73" s="300" t="s">
        <v>205</v>
      </c>
      <c r="B73" s="301"/>
      <c r="C73" s="302"/>
      <c r="D73" s="252">
        <f>SUM(COUNTIF(E6:E10,"Stage 3/Growing"),COUNTIF(E12:E17,"Stage 3/Growing"),COUNTIF(E19:E26,"Stage 3/Growing"),COUNTIF(E28:E39,"Stage 3/Growing"),COUNTIF(E41:E43,"Stage 3/Growing"),COUNTIF(E45:E50,"Stage 3/Growing"),COUNTIF(E52:E56,"Stage 3/Growing"),COUNTIF(E58:E62,"Stage 3/Growing"),COUNTIF(E64:E65,"Stage 3/Growing"))</f>
        <v>0</v>
      </c>
      <c r="E73" s="230">
        <f>D73/52</f>
        <v>0</v>
      </c>
      <c r="F73" s="252">
        <f>SUM(COUNTIF(H6:H10,"Stage 3/Growing"),COUNTIF(H12:H17,"Stage 3/Growing"),COUNTIF(H19:H26,"Stage 3/Growing"),COUNTIF(H28:H39,"Stage 3/Growing"),COUNTIF(H41:H43,"Stage 3/Growing"),COUNTIF(H45:H50,"Stage 3/Growing"),COUNTIF(H52:H56,"Stage 3/Growing"),COUNTIF(H58:H62,"Stage 3/Growing"),COUNTIF(H64:H65,"Stage 3/Growing"))</f>
        <v>0</v>
      </c>
      <c r="G73" s="230">
        <f>F73/52</f>
        <v>0</v>
      </c>
      <c r="H73" s="229"/>
      <c r="I73" s="226" t="s">
        <v>189</v>
      </c>
      <c r="J73" s="226" t="s">
        <v>378</v>
      </c>
      <c r="K73" s="222"/>
    </row>
    <row r="74" spans="1:11" ht="15">
      <c r="A74" s="300" t="s">
        <v>206</v>
      </c>
      <c r="B74" s="301"/>
      <c r="C74" s="302"/>
      <c r="D74" s="252">
        <f>SUM(COUNTIF(E6:E10,"Stage 4/Well-developed"),COUNTIF(E12:E17,"Stage 4/Well-developed"),COUNTIF(E19:E26,"Stage 4/Well-developed"),COUNTIF(E28:E39,"Stage 4/Well-developed"),COUNTIF(E41:E43,"Stage 4/Well-developed"),COUNTIF(E45:E50,"Stage 4/Well-developed"),COUNTIF(E52:E56,"Stage 4/Well-developed"),COUNTIF(E58:E62,"Stage 4/Well-developed"),COUNTIF(E64:E65,"Stage 4/Well-developed"))</f>
        <v>0</v>
      </c>
      <c r="E74" s="230">
        <f>D74/52</f>
        <v>0</v>
      </c>
      <c r="F74" s="252">
        <f>SUM(COUNTIF(H6:H10,"Stage 4/Well-developed"),COUNTIF(H12:H17,"Stage 4/Well-developed"),COUNTIF(H19:H26,"Stage 4/Well-developed"),COUNTIF(H28:H39,"Stage 4/Well-developed"),COUNTIF(H41:H43,"Stage 4/Well-developed"),COUNTIF(H45:H50,"Stage 4/Well-developed"),COUNTIF(H52:H56,"Stage 4/Well-developed"),COUNTIF(H58:H62,"Stage 4/Well-developed"),COUNTIF(H64:H65,"Stage 4/Well-developed"))</f>
        <v>0</v>
      </c>
      <c r="G74" s="230">
        <f>F74/52</f>
        <v>0</v>
      </c>
      <c r="H74" s="229"/>
      <c r="I74" s="226" t="s">
        <v>190</v>
      </c>
      <c r="J74" s="226" t="s">
        <v>379</v>
      </c>
      <c r="K74" s="222"/>
    </row>
    <row r="75" spans="1:7" ht="15">
      <c r="A75" s="300" t="s">
        <v>207</v>
      </c>
      <c r="B75" s="301"/>
      <c r="C75" s="302"/>
      <c r="D75" s="252">
        <f>SUM(COUNTIF(E6:E10,"Stage 5/Mature"),COUNTIF(E12:E17,"Stage 5/Mature"),COUNTIF(E19:E26,"Stage 5/Mature"),COUNTIF(E28:E39,"Stage 5/Mature"),COUNTIF(E41:E43,"Stage 5/Mature"),COUNTIF(E45:E50,"Stage 5/Mature"),COUNTIF(E52:E56,"Stage 5/Mature"),COUNTIF(E58:E62,"Stage 5/Mature"),COUNTIF(E64:E65,"Stage 5/Mature"))</f>
        <v>0</v>
      </c>
      <c r="E75" s="230">
        <f>D75/52</f>
        <v>0</v>
      </c>
      <c r="F75" s="252">
        <f>SUM(COUNTIF(H6:H10,"Stage 5/Mature"),COUNTIF(H12:H17,"Stage 5/Mature"),COUNTIF(H19:H26,"Stage 5/Mature"),COUNTIF(H28:H39,"Stage 5/Mature"),COUNTIF(H41:H43,"Stage 5/Mature"),COUNTIF(H45:H50,"Stage 5/Mature"),COUNTIF(H52:H56,"Stage 5/Mature"),COUNTIF(H58:H62,"Stage 5/Mature"),COUNTIF(H64:H65,"Stage 5/Mature"))</f>
        <v>0</v>
      </c>
      <c r="G75" s="230">
        <f>F75/52</f>
        <v>0</v>
      </c>
    </row>
    <row r="76" spans="1:7" ht="15">
      <c r="A76" s="293" t="s">
        <v>516</v>
      </c>
      <c r="B76" s="294"/>
      <c r="C76" s="294"/>
      <c r="D76" s="262">
        <f>SUM(D71:D75)</f>
        <v>0</v>
      </c>
      <c r="E76" s="263">
        <f>SUM(E71:E75)</f>
        <v>0</v>
      </c>
      <c r="F76" s="262">
        <f>SUM(F71:F75)</f>
        <v>0</v>
      </c>
      <c r="G76" s="263">
        <f>SUM(G71:G75)</f>
        <v>0</v>
      </c>
    </row>
    <row r="77" ht="20.25" customHeight="1"/>
    <row r="78" ht="20.25" customHeight="1"/>
    <row r="79" ht="21" customHeight="1"/>
    <row r="80" ht="20.25" customHeight="1"/>
    <row r="81" ht="17.25" customHeight="1"/>
    <row r="82" ht="21" customHeight="1"/>
    <row r="277" spans="2:7" ht="15">
      <c r="B277" s="295"/>
      <c r="C277" s="295"/>
      <c r="D277" s="295"/>
      <c r="E277" s="295"/>
      <c r="F277" s="295"/>
      <c r="G277" s="295"/>
    </row>
    <row r="278" spans="2:7" ht="12.75">
      <c r="B278" s="296" t="s">
        <v>10</v>
      </c>
      <c r="C278" s="298" t="s">
        <v>9</v>
      </c>
      <c r="D278" s="299"/>
      <c r="E278" s="296" t="s">
        <v>8</v>
      </c>
      <c r="F278" s="298" t="s">
        <v>7</v>
      </c>
      <c r="G278" s="299"/>
    </row>
    <row r="279" spans="2:7" ht="12.75">
      <c r="B279" s="297"/>
      <c r="C279" s="265" t="s">
        <v>221</v>
      </c>
      <c r="D279" s="265" t="s">
        <v>217</v>
      </c>
      <c r="E279" s="297"/>
      <c r="F279" s="265" t="s">
        <v>221</v>
      </c>
      <c r="G279" s="265" t="s">
        <v>217</v>
      </c>
    </row>
    <row r="280" spans="2:7" ht="25.5">
      <c r="B280" s="266" t="s">
        <v>6</v>
      </c>
      <c r="C280" s="267" t="e">
        <f>D11</f>
        <v>#DIV/0!</v>
      </c>
      <c r="D280" s="267" t="e">
        <f>G11</f>
        <v>#DIV/0!</v>
      </c>
      <c r="E280" s="268">
        <v>20</v>
      </c>
      <c r="F280" s="267" t="e">
        <f aca="true" t="shared" si="2" ref="F280:F288">C280*E280/100</f>
        <v>#DIV/0!</v>
      </c>
      <c r="G280" s="267" t="e">
        <f aca="true" t="shared" si="3" ref="G280:G288">D280*E280/100</f>
        <v>#DIV/0!</v>
      </c>
    </row>
    <row r="281" spans="2:7" ht="12.75">
      <c r="B281" s="266" t="s">
        <v>5</v>
      </c>
      <c r="C281" s="267" t="e">
        <f>D18</f>
        <v>#DIV/0!</v>
      </c>
      <c r="D281" s="267" t="e">
        <f>G18</f>
        <v>#DIV/0!</v>
      </c>
      <c r="E281" s="268">
        <v>15</v>
      </c>
      <c r="F281" s="267" t="e">
        <f t="shared" si="2"/>
        <v>#DIV/0!</v>
      </c>
      <c r="G281" s="267" t="e">
        <f t="shared" si="3"/>
        <v>#DIV/0!</v>
      </c>
    </row>
    <row r="282" spans="2:7" ht="12.75">
      <c r="B282" s="266" t="s">
        <v>263</v>
      </c>
      <c r="C282" s="267" t="e">
        <f>D27</f>
        <v>#DIV/0!</v>
      </c>
      <c r="D282" s="267" t="e">
        <f>G27</f>
        <v>#DIV/0!</v>
      </c>
      <c r="E282" s="268">
        <v>10</v>
      </c>
      <c r="F282" s="267" t="e">
        <f t="shared" si="2"/>
        <v>#DIV/0!</v>
      </c>
      <c r="G282" s="267" t="e">
        <f t="shared" si="3"/>
        <v>#DIV/0!</v>
      </c>
    </row>
    <row r="283" spans="2:7" ht="25.5">
      <c r="B283" s="269" t="s">
        <v>4</v>
      </c>
      <c r="C283" s="267" t="e">
        <f>D40</f>
        <v>#DIV/0!</v>
      </c>
      <c r="D283" s="267" t="e">
        <f>G40</f>
        <v>#DIV/0!</v>
      </c>
      <c r="E283" s="268">
        <v>15</v>
      </c>
      <c r="F283" s="267" t="e">
        <f t="shared" si="2"/>
        <v>#DIV/0!</v>
      </c>
      <c r="G283" s="267" t="e">
        <f t="shared" si="3"/>
        <v>#DIV/0!</v>
      </c>
    </row>
    <row r="284" spans="2:7" ht="21.75" customHeight="1">
      <c r="B284" s="269" t="s">
        <v>11</v>
      </c>
      <c r="C284" s="267" t="e">
        <f>D44</f>
        <v>#DIV/0!</v>
      </c>
      <c r="D284" s="267" t="e">
        <f>G44</f>
        <v>#DIV/0!</v>
      </c>
      <c r="E284" s="268">
        <v>5</v>
      </c>
      <c r="F284" s="267" t="e">
        <f t="shared" si="2"/>
        <v>#DIV/0!</v>
      </c>
      <c r="G284" s="267" t="e">
        <f t="shared" si="3"/>
        <v>#DIV/0!</v>
      </c>
    </row>
    <row r="285" spans="2:7" ht="25.5">
      <c r="B285" s="266" t="s">
        <v>3</v>
      </c>
      <c r="C285" s="267" t="e">
        <f>D51</f>
        <v>#DIV/0!</v>
      </c>
      <c r="D285" s="267" t="e">
        <f>G51</f>
        <v>#DIV/0!</v>
      </c>
      <c r="E285" s="268">
        <v>15</v>
      </c>
      <c r="F285" s="267" t="e">
        <f t="shared" si="2"/>
        <v>#DIV/0!</v>
      </c>
      <c r="G285" s="267" t="e">
        <f t="shared" si="3"/>
        <v>#DIV/0!</v>
      </c>
    </row>
    <row r="286" spans="2:7" ht="12.75">
      <c r="B286" s="266" t="s">
        <v>2</v>
      </c>
      <c r="C286" s="267" t="e">
        <f>D57</f>
        <v>#DIV/0!</v>
      </c>
      <c r="D286" s="267" t="e">
        <f>G57</f>
        <v>#DIV/0!</v>
      </c>
      <c r="E286" s="268">
        <v>10</v>
      </c>
      <c r="F286" s="267" t="e">
        <f t="shared" si="2"/>
        <v>#DIV/0!</v>
      </c>
      <c r="G286" s="267" t="e">
        <f t="shared" si="3"/>
        <v>#DIV/0!</v>
      </c>
    </row>
    <row r="287" spans="2:7" ht="38.25">
      <c r="B287" s="266" t="s">
        <v>1</v>
      </c>
      <c r="C287" s="267" t="e">
        <f>D63</f>
        <v>#DIV/0!</v>
      </c>
      <c r="D287" s="267" t="e">
        <f>G63</f>
        <v>#DIV/0!</v>
      </c>
      <c r="E287" s="268">
        <v>5</v>
      </c>
      <c r="F287" s="267" t="e">
        <f t="shared" si="2"/>
        <v>#DIV/0!</v>
      </c>
      <c r="G287" s="267" t="e">
        <f t="shared" si="3"/>
        <v>#DIV/0!</v>
      </c>
    </row>
    <row r="288" spans="2:7" ht="25.5">
      <c r="B288" s="266" t="s">
        <v>0</v>
      </c>
      <c r="C288" s="267" t="e">
        <f>D66</f>
        <v>#DIV/0!</v>
      </c>
      <c r="D288" s="267" t="e">
        <f>G66</f>
        <v>#DIV/0!</v>
      </c>
      <c r="E288" s="268">
        <v>5</v>
      </c>
      <c r="F288" s="267" t="e">
        <f t="shared" si="2"/>
        <v>#DIV/0!</v>
      </c>
      <c r="G288" s="267" t="e">
        <f t="shared" si="3"/>
        <v>#DIV/0!</v>
      </c>
    </row>
    <row r="289" spans="2:7" ht="12.75">
      <c r="B289" s="270" t="s">
        <v>454</v>
      </c>
      <c r="C289" s="271" t="e">
        <f>D67</f>
        <v>#DIV/0!</v>
      </c>
      <c r="D289" s="271" t="e">
        <f>G67</f>
        <v>#DIV/0!</v>
      </c>
      <c r="E289" s="265">
        <f>SUM(E280:E288)</f>
        <v>100</v>
      </c>
      <c r="F289" s="271" t="e">
        <f>SUM(F280:F288)</f>
        <v>#DIV/0!</v>
      </c>
      <c r="G289" s="271" t="e">
        <f>SUM(G280:G288)</f>
        <v>#DIV/0!</v>
      </c>
    </row>
  </sheetData>
  <sheetProtection/>
  <autoFilter ref="A5:K74"/>
  <mergeCells count="30">
    <mergeCell ref="F69:G69"/>
    <mergeCell ref="D69:E69"/>
    <mergeCell ref="A28:A40"/>
    <mergeCell ref="A3:K3"/>
    <mergeCell ref="A64:A66"/>
    <mergeCell ref="A58:A63"/>
    <mergeCell ref="A52:A57"/>
    <mergeCell ref="A45:A51"/>
    <mergeCell ref="A19:A27"/>
    <mergeCell ref="A12:A18"/>
    <mergeCell ref="A41:A44"/>
    <mergeCell ref="C1:I1"/>
    <mergeCell ref="C2:I2"/>
    <mergeCell ref="I4:J4"/>
    <mergeCell ref="A6:A11"/>
    <mergeCell ref="C4:H4"/>
    <mergeCell ref="A1:B1"/>
    <mergeCell ref="A2:B2"/>
    <mergeCell ref="A74:C74"/>
    <mergeCell ref="A75:C75"/>
    <mergeCell ref="A70:C70"/>
    <mergeCell ref="A71:C71"/>
    <mergeCell ref="A72:C72"/>
    <mergeCell ref="A73:C73"/>
    <mergeCell ref="A76:C76"/>
    <mergeCell ref="B277:G277"/>
    <mergeCell ref="B278:B279"/>
    <mergeCell ref="C278:D278"/>
    <mergeCell ref="E278:E279"/>
    <mergeCell ref="F278:G278"/>
  </mergeCells>
  <printOptions horizontalCentered="1" verticalCentered="1"/>
  <pageMargins left="0.25" right="0.25" top="0.75" bottom="0.75" header="0.3" footer="0.3"/>
  <pageSetup horizontalDpi="600" verticalDpi="600" orientation="portrait" paperSize="8" scale="47" r:id="rId2"/>
  <headerFooter>
    <oddHeader>&amp;C&amp;"Garamond,Regular"&amp;11BLC Organizational Development Capacity Assessment Tool</oddHeader>
    <oddFooter>&amp;C&amp;"Garamond,Regular"&amp;A&amp;R&amp;"Garamond,Regular"Page &amp;P</oddFooter>
  </headerFooter>
  <rowBreaks count="5" manualBreakCount="5">
    <brk id="27" max="10" man="1"/>
    <brk id="51" max="10" man="1"/>
    <brk id="77" max="10" man="1"/>
    <brk id="163" max="10" man="1"/>
    <brk id="274" max="10" man="1"/>
  </rowBreaks>
  <drawing r:id="rId1"/>
</worksheet>
</file>

<file path=xl/worksheets/sheet5.xml><?xml version="1.0" encoding="utf-8"?>
<worksheet xmlns="http://schemas.openxmlformats.org/spreadsheetml/2006/main" xmlns:r="http://schemas.openxmlformats.org/officeDocument/2006/relationships">
  <sheetPr>
    <tabColor indexed="50"/>
  </sheetPr>
  <dimension ref="A1:G57"/>
  <sheetViews>
    <sheetView view="pageBreakPreview" zoomScale="80" zoomScaleSheetLayoutView="80" zoomScalePageLayoutView="0" workbookViewId="0" topLeftCell="A43">
      <selection activeCell="A11" sqref="A11:A16"/>
    </sheetView>
  </sheetViews>
  <sheetFormatPr defaultColWidth="9.140625" defaultRowHeight="12.75"/>
  <cols>
    <col min="1" max="1" width="25.7109375" style="66" customWidth="1"/>
    <col min="2" max="2" width="42.421875" style="53" customWidth="1"/>
    <col min="3" max="3" width="10.57421875" style="53" customWidth="1"/>
    <col min="4" max="4" width="24.57421875" style="53" bestFit="1" customWidth="1"/>
    <col min="5" max="6" width="18.57421875" style="67" customWidth="1"/>
    <col min="7" max="7" width="52.7109375" style="67" customWidth="1"/>
    <col min="8" max="16384" width="9.140625" style="53" customWidth="1"/>
  </cols>
  <sheetData>
    <row r="1" spans="1:7" ht="26.25">
      <c r="A1" s="347" t="s">
        <v>169</v>
      </c>
      <c r="B1" s="347"/>
      <c r="C1" s="347"/>
      <c r="D1" s="347"/>
      <c r="E1" s="347"/>
      <c r="F1" s="347"/>
      <c r="G1" s="347"/>
    </row>
    <row r="2" ht="18">
      <c r="B2" s="128" t="s">
        <v>41</v>
      </c>
    </row>
    <row r="3" spans="1:7" s="119" customFormat="1" ht="15.75">
      <c r="A3" s="124" t="s">
        <v>310</v>
      </c>
      <c r="B3" s="126"/>
      <c r="C3" s="340"/>
      <c r="D3" s="341"/>
      <c r="E3" s="342" t="s">
        <v>312</v>
      </c>
      <c r="F3" s="341"/>
      <c r="G3" s="126"/>
    </row>
    <row r="4" spans="1:7" ht="16.5" thickBot="1">
      <c r="A4" s="124" t="s">
        <v>311</v>
      </c>
      <c r="B4" s="127"/>
      <c r="C4" s="123"/>
      <c r="D4" s="120"/>
      <c r="E4" s="125" t="s">
        <v>313</v>
      </c>
      <c r="F4" s="129"/>
      <c r="G4" s="126"/>
    </row>
    <row r="5" spans="1:7" ht="28.5" customHeight="1">
      <c r="A5" s="121" t="s">
        <v>273</v>
      </c>
      <c r="B5" s="122" t="s">
        <v>274</v>
      </c>
      <c r="C5" s="130" t="s">
        <v>139</v>
      </c>
      <c r="D5" s="343" t="s">
        <v>418</v>
      </c>
      <c r="E5" s="344"/>
      <c r="F5" s="344"/>
      <c r="G5" s="345"/>
    </row>
    <row r="6" spans="1:7" ht="24.75" customHeight="1">
      <c r="A6" s="348" t="str">
        <f>'1. Leadership &amp; Governance'!B1</f>
        <v>1. Leadership &amp; Governance</v>
      </c>
      <c r="B6" s="131" t="str">
        <f>'1. Leadership &amp; Governance'!A4</f>
        <v>1.1 Organization goal vision and mission </v>
      </c>
      <c r="C6" s="132"/>
      <c r="D6" s="332"/>
      <c r="E6" s="333"/>
      <c r="F6" s="333"/>
      <c r="G6" s="334"/>
    </row>
    <row r="7" spans="1:7" ht="24.75" customHeight="1">
      <c r="A7" s="348"/>
      <c r="B7" s="131" t="str">
        <f>'1. Leadership &amp; Governance'!A5</f>
        <v>1.2 Strategic plan</v>
      </c>
      <c r="C7" s="132"/>
      <c r="D7" s="332"/>
      <c r="E7" s="333"/>
      <c r="F7" s="333"/>
      <c r="G7" s="334"/>
    </row>
    <row r="8" spans="1:7" ht="24.75" customHeight="1">
      <c r="A8" s="348"/>
      <c r="B8" s="131" t="str">
        <f>'1. Leadership &amp; Governance'!A6</f>
        <v>1.3 Strategic plan aligned to National HIV and AIDS Strategy and/or regional and international strategies</v>
      </c>
      <c r="C8" s="132"/>
      <c r="D8" s="332"/>
      <c r="E8" s="333"/>
      <c r="F8" s="333"/>
      <c r="G8" s="334"/>
    </row>
    <row r="9" spans="1:7" ht="24.75" customHeight="1">
      <c r="A9" s="348"/>
      <c r="B9" s="131" t="str">
        <f>'1. Leadership &amp; Governance'!A7</f>
        <v>1.4 Board composition</v>
      </c>
      <c r="C9" s="132"/>
      <c r="D9" s="332"/>
      <c r="E9" s="333"/>
      <c r="F9" s="333"/>
      <c r="G9" s="334"/>
    </row>
    <row r="10" spans="1:7" ht="24.75" customHeight="1">
      <c r="A10" s="348"/>
      <c r="B10" s="131" t="str">
        <f>'1. Leadership &amp; Governance'!A8</f>
        <v>1.5 Board functioning and governance</v>
      </c>
      <c r="C10" s="132"/>
      <c r="D10" s="332"/>
      <c r="E10" s="333"/>
      <c r="F10" s="333"/>
      <c r="G10" s="334"/>
    </row>
    <row r="11" spans="1:7" ht="24.75" customHeight="1">
      <c r="A11" s="346" t="str">
        <f>'2. Structures &amp; Systems'!B1</f>
        <v>2. Structures &amp; Systems</v>
      </c>
      <c r="B11" s="131" t="str">
        <f>'2. Structures &amp; Systems'!A4</f>
        <v>2.1 Organogram (organizational chart)</v>
      </c>
      <c r="C11" s="132"/>
      <c r="D11" s="332"/>
      <c r="E11" s="333"/>
      <c r="F11" s="333"/>
      <c r="G11" s="334"/>
    </row>
    <row r="12" spans="1:7" ht="24.75" customHeight="1">
      <c r="A12" s="346"/>
      <c r="B12" s="131" t="str">
        <f>'2. Structures &amp; Systems'!A5</f>
        <v>2.2 Organizational policies and procedures</v>
      </c>
      <c r="C12" s="132"/>
      <c r="D12" s="332"/>
      <c r="E12" s="333"/>
      <c r="F12" s="333"/>
      <c r="G12" s="334"/>
    </row>
    <row r="13" spans="1:7" ht="24.75" customHeight="1">
      <c r="A13" s="346"/>
      <c r="B13" s="131" t="str">
        <f>'2. Structures &amp; Systems'!A6</f>
        <v>2.3 Consultation and decision-making</v>
      </c>
      <c r="C13" s="132"/>
      <c r="D13" s="332"/>
      <c r="E13" s="333"/>
      <c r="F13" s="333"/>
      <c r="G13" s="334"/>
    </row>
    <row r="14" spans="1:7" ht="24.75" customHeight="1">
      <c r="A14" s="346"/>
      <c r="B14" s="131" t="str">
        <f>'2. Structures &amp; Systems'!A7</f>
        <v>2.4 Internal communication</v>
      </c>
      <c r="C14" s="132"/>
      <c r="D14" s="332"/>
      <c r="E14" s="333"/>
      <c r="F14" s="333"/>
      <c r="G14" s="334"/>
    </row>
    <row r="15" spans="1:7" ht="24.75" customHeight="1">
      <c r="A15" s="346"/>
      <c r="B15" s="131" t="str">
        <f>'2. Structures &amp; Systems'!A8</f>
        <v>2.5 Accountability and transparency</v>
      </c>
      <c r="C15" s="132"/>
      <c r="D15" s="332"/>
      <c r="E15" s="333"/>
      <c r="F15" s="333"/>
      <c r="G15" s="334"/>
    </row>
    <row r="16" spans="1:7" ht="24.75" customHeight="1">
      <c r="A16" s="346"/>
      <c r="B16" s="131" t="str">
        <f>'2. Structures &amp; Systems'!A9</f>
        <v>2.6 Office and equipment </v>
      </c>
      <c r="C16" s="132"/>
      <c r="D16" s="332"/>
      <c r="E16" s="333"/>
      <c r="F16" s="333"/>
      <c r="G16" s="334"/>
    </row>
    <row r="17" spans="1:7" ht="24.75" customHeight="1">
      <c r="A17" s="335" t="str">
        <f>'3. Human Resources'!B1</f>
        <v>3. Human Resources 
3a Human Resource Management
3b Human Resource Development</v>
      </c>
      <c r="B17" s="133" t="str">
        <f>'3. Human Resources'!A4</f>
        <v>3a.1 Recruitment, staff diversity and expertise</v>
      </c>
      <c r="C17" s="132"/>
      <c r="D17" s="332"/>
      <c r="E17" s="333"/>
      <c r="F17" s="333"/>
      <c r="G17" s="334"/>
    </row>
    <row r="18" spans="1:7" ht="24.75" customHeight="1">
      <c r="A18" s="335"/>
      <c r="B18" s="133" t="str">
        <f>'3. Human Resources'!A5</f>
        <v>3a.2 Roles, responsibilities and job descriptions</v>
      </c>
      <c r="C18" s="132"/>
      <c r="D18" s="332"/>
      <c r="E18" s="333"/>
      <c r="F18" s="333"/>
      <c r="G18" s="334"/>
    </row>
    <row r="19" spans="1:7" ht="24.75" customHeight="1">
      <c r="A19" s="335"/>
      <c r="B19" s="133" t="str">
        <f>'3. Human Resources'!A6</f>
        <v>3a.3 Personnel files</v>
      </c>
      <c r="C19" s="132"/>
      <c r="D19" s="332"/>
      <c r="E19" s="333"/>
      <c r="F19" s="333"/>
      <c r="G19" s="334"/>
    </row>
    <row r="20" spans="1:7" ht="24.75" customHeight="1">
      <c r="A20" s="335"/>
      <c r="B20" s="133" t="str">
        <f>'3. Human Resources'!A7</f>
        <v>3a.4 Time sheets</v>
      </c>
      <c r="C20" s="132"/>
      <c r="D20" s="332"/>
      <c r="E20" s="333"/>
      <c r="F20" s="333"/>
      <c r="G20" s="334"/>
    </row>
    <row r="21" spans="1:7" ht="24.75" customHeight="1">
      <c r="A21" s="335"/>
      <c r="B21" s="133" t="str">
        <f>'3. Human Resources'!A8</f>
        <v>3a.5 Volunteer/ Intern management</v>
      </c>
      <c r="C21" s="132"/>
      <c r="D21" s="332"/>
      <c r="E21" s="333"/>
      <c r="F21" s="333"/>
      <c r="G21" s="334"/>
    </row>
    <row r="22" spans="1:7" ht="24.75" customHeight="1">
      <c r="A22" s="335"/>
      <c r="B22" s="133" t="str">
        <f>'3. Human Resources'!A9</f>
        <v>3a.6 Discipline, grievance and conflict resolution</v>
      </c>
      <c r="C22" s="132"/>
      <c r="D22" s="332"/>
      <c r="E22" s="333"/>
      <c r="F22" s="333"/>
      <c r="G22" s="334"/>
    </row>
    <row r="23" spans="1:7" ht="24.75" customHeight="1">
      <c r="A23" s="335"/>
      <c r="B23" s="133" t="str">
        <f>'3. Human Resources'!A10</f>
        <v>3b.7 Staff performance evaluation</v>
      </c>
      <c r="C23" s="132"/>
      <c r="D23" s="332"/>
      <c r="E23" s="333"/>
      <c r="F23" s="333"/>
      <c r="G23" s="334"/>
    </row>
    <row r="24" spans="1:7" ht="24.75" customHeight="1">
      <c r="A24" s="335"/>
      <c r="B24" s="133" t="str">
        <f>'3. Human Resources'!A11</f>
        <v>3b.8 Staff development</v>
      </c>
      <c r="C24" s="132"/>
      <c r="D24" s="332"/>
      <c r="E24" s="333"/>
      <c r="F24" s="333"/>
      <c r="G24" s="334"/>
    </row>
    <row r="25" spans="1:7" ht="24.75" customHeight="1">
      <c r="A25" s="335" t="str">
        <f>'4. Financial Management'!B1</f>
        <v>4. Financial Management</v>
      </c>
      <c r="B25" s="133" t="str">
        <f>'4. Financial Management'!A4</f>
        <v>4.1 Financial accounts/ accounting system</v>
      </c>
      <c r="C25" s="132"/>
      <c r="D25" s="332"/>
      <c r="E25" s="333"/>
      <c r="F25" s="333"/>
      <c r="G25" s="334"/>
    </row>
    <row r="26" spans="1:7" ht="24.75" customHeight="1">
      <c r="A26" s="335"/>
      <c r="B26" s="133" t="str">
        <f>'4. Financial Management'!A5</f>
        <v>4.2 Bank account</v>
      </c>
      <c r="C26" s="132"/>
      <c r="D26" s="332"/>
      <c r="E26" s="333"/>
      <c r="F26" s="333"/>
      <c r="G26" s="334"/>
    </row>
    <row r="27" spans="1:7" ht="24.75" customHeight="1">
      <c r="A27" s="335"/>
      <c r="B27" s="133" t="str">
        <f>'4. Financial Management'!A6</f>
        <v>4.3 Bank and cash management</v>
      </c>
      <c r="C27" s="132"/>
      <c r="D27" s="332"/>
      <c r="E27" s="333"/>
      <c r="F27" s="333"/>
      <c r="G27" s="334"/>
    </row>
    <row r="28" spans="1:7" ht="24.75" customHeight="1">
      <c r="A28" s="335"/>
      <c r="B28" s="133" t="str">
        <f>'4. Financial Management'!A7</f>
        <v>4.4 Bank reconciliation</v>
      </c>
      <c r="C28" s="132"/>
      <c r="D28" s="332"/>
      <c r="E28" s="333"/>
      <c r="F28" s="333"/>
      <c r="G28" s="334"/>
    </row>
    <row r="29" spans="1:7" ht="24.75" customHeight="1">
      <c r="A29" s="335"/>
      <c r="B29" s="133" t="str">
        <f>'4. Financial Management'!A8</f>
        <v>4.5 Financial record keeping</v>
      </c>
      <c r="C29" s="132"/>
      <c r="D29" s="332"/>
      <c r="E29" s="333"/>
      <c r="F29" s="333"/>
      <c r="G29" s="334"/>
    </row>
    <row r="30" spans="1:7" ht="24.75" customHeight="1">
      <c r="A30" s="335"/>
      <c r="B30" s="133" t="str">
        <f>'4. Financial Management'!A9</f>
        <v>4.6 Budgets and cash flow planning</v>
      </c>
      <c r="C30" s="132"/>
      <c r="D30" s="332"/>
      <c r="E30" s="333"/>
      <c r="F30" s="333"/>
      <c r="G30" s="334"/>
    </row>
    <row r="31" spans="1:7" ht="24.75" customHeight="1">
      <c r="A31" s="335"/>
      <c r="B31" s="133" t="str">
        <f>'4. Financial Management'!A10</f>
        <v>4.7 Cost effectiveness</v>
      </c>
      <c r="C31" s="132"/>
      <c r="D31" s="332"/>
      <c r="E31" s="333"/>
      <c r="F31" s="333"/>
      <c r="G31" s="334"/>
    </row>
    <row r="32" spans="1:7" ht="24.75" customHeight="1">
      <c r="A32" s="335"/>
      <c r="B32" s="133" t="str">
        <f>'4. Financial Management'!A11</f>
        <v>4.8 Finance staff levels and competency</v>
      </c>
      <c r="C32" s="132"/>
      <c r="D32" s="332"/>
      <c r="E32" s="333"/>
      <c r="F32" s="333"/>
      <c r="G32" s="334"/>
    </row>
    <row r="33" spans="1:7" ht="24.75" customHeight="1">
      <c r="A33" s="335"/>
      <c r="B33" s="133" t="str">
        <f>'4. Financial Management'!A12</f>
        <v>4.9 Financial reporting </v>
      </c>
      <c r="C33" s="132"/>
      <c r="D33" s="332"/>
      <c r="E33" s="333"/>
      <c r="F33" s="333"/>
      <c r="G33" s="334"/>
    </row>
    <row r="34" spans="1:7" ht="24.75" customHeight="1">
      <c r="A34" s="335"/>
      <c r="B34" s="133" t="str">
        <f>'4. Financial Management'!A13</f>
        <v>4.10 Annual financial statements </v>
      </c>
      <c r="C34" s="132"/>
      <c r="D34" s="332"/>
      <c r="E34" s="333"/>
      <c r="F34" s="333"/>
      <c r="G34" s="334"/>
    </row>
    <row r="35" spans="1:7" ht="24.75" customHeight="1">
      <c r="A35" s="335"/>
      <c r="B35" s="133" t="str">
        <f>'4. Financial Management'!A14</f>
        <v>4.11  Financial compliance to statutory regulations </v>
      </c>
      <c r="C35" s="132"/>
      <c r="D35" s="332"/>
      <c r="E35" s="333"/>
      <c r="F35" s="333"/>
      <c r="G35" s="334"/>
    </row>
    <row r="36" spans="1:7" ht="24.75" customHeight="1">
      <c r="A36" s="335"/>
      <c r="B36" s="133" t="str">
        <f>'4. Financial Management'!A15</f>
        <v>4.12 Financial Policies</v>
      </c>
      <c r="C36" s="132"/>
      <c r="D36" s="332"/>
      <c r="E36" s="333"/>
      <c r="F36" s="333"/>
      <c r="G36" s="334"/>
    </row>
    <row r="37" spans="1:7" ht="24.75" customHeight="1">
      <c r="A37" s="337" t="str">
        <f>'5. Sub-Grants Management'!B1</f>
        <v>5. Sub-Grants Management</v>
      </c>
      <c r="B37" s="133" t="str">
        <f>'5. Sub-Grants Management'!A4</f>
        <v>5.1 Sub-Grants Management System</v>
      </c>
      <c r="C37" s="132"/>
      <c r="D37" s="332"/>
      <c r="E37" s="333"/>
      <c r="F37" s="333"/>
      <c r="G37" s="334"/>
    </row>
    <row r="38" spans="1:7" ht="24.75" customHeight="1">
      <c r="A38" s="338"/>
      <c r="B38" s="133" t="str">
        <f>'5. Sub-Grants Management'!A5</f>
        <v>5.2 Grant Management Staff</v>
      </c>
      <c r="C38" s="132"/>
      <c r="D38" s="332"/>
      <c r="E38" s="333"/>
      <c r="F38" s="333"/>
      <c r="G38" s="334"/>
    </row>
    <row r="39" spans="1:7" ht="24.75" customHeight="1">
      <c r="A39" s="338"/>
      <c r="B39" s="133" t="str">
        <f>'5. Sub-Grants Management'!A6</f>
        <v>5.3 Grants Monitoring and Reporting</v>
      </c>
      <c r="C39" s="132"/>
      <c r="D39" s="332"/>
      <c r="E39" s="333"/>
      <c r="F39" s="333"/>
      <c r="G39" s="334"/>
    </row>
    <row r="40" spans="1:7" ht="24.75" customHeight="1">
      <c r="A40" s="339" t="str">
        <f>'6. Program Management'!B1</f>
        <v>6.  Program Management</v>
      </c>
      <c r="B40" s="133" t="str">
        <f>'6. Program Management'!A4</f>
        <v>6.1  HIV and AIDS information, knowledge and skills </v>
      </c>
      <c r="C40" s="132"/>
      <c r="D40" s="332"/>
      <c r="E40" s="333"/>
      <c r="F40" s="333"/>
      <c r="G40" s="334"/>
    </row>
    <row r="41" spans="1:7" ht="24.75" customHeight="1">
      <c r="A41" s="339"/>
      <c r="B41" s="133" t="str">
        <f>'6. Program Management'!A5</f>
        <v>6.2 Program design and modification</v>
      </c>
      <c r="C41" s="132"/>
      <c r="D41" s="332"/>
      <c r="E41" s="333"/>
      <c r="F41" s="333"/>
      <c r="G41" s="334"/>
    </row>
    <row r="42" spans="1:7" ht="24.75" customHeight="1">
      <c r="A42" s="339"/>
      <c r="B42" s="133" t="str">
        <f>'6. Program Management'!A6</f>
        <v>6.3 Program implementation review</v>
      </c>
      <c r="C42" s="132"/>
      <c r="D42" s="332"/>
      <c r="E42" s="333"/>
      <c r="F42" s="333"/>
      <c r="G42" s="334"/>
    </row>
    <row r="43" spans="1:7" ht="24.75" customHeight="1">
      <c r="A43" s="339"/>
      <c r="B43" s="133" t="str">
        <f>'6. Program Management'!A7</f>
        <v>6.4 Service delivery</v>
      </c>
      <c r="C43" s="132"/>
      <c r="D43" s="332"/>
      <c r="E43" s="333"/>
      <c r="F43" s="333"/>
      <c r="G43" s="334"/>
    </row>
    <row r="44" spans="1:7" ht="24.75" customHeight="1">
      <c r="A44" s="339"/>
      <c r="B44" s="133" t="str">
        <f>'6. Program Management'!A8</f>
        <v>6.5 Program sustainability</v>
      </c>
      <c r="C44" s="132"/>
      <c r="D44" s="332"/>
      <c r="E44" s="333"/>
      <c r="F44" s="333"/>
      <c r="G44" s="334"/>
    </row>
    <row r="45" spans="1:7" ht="24.75" customHeight="1">
      <c r="A45" s="339"/>
      <c r="B45" s="133" t="str">
        <f>'6. Program Management'!A9</f>
        <v>6.6 Resource mobilization and sustainability</v>
      </c>
      <c r="C45" s="132"/>
      <c r="D45" s="332"/>
      <c r="E45" s="333"/>
      <c r="F45" s="333"/>
      <c r="G45" s="334"/>
    </row>
    <row r="46" spans="1:7" ht="24.75" customHeight="1">
      <c r="A46" s="335" t="str">
        <f>'7. Planning and M&amp;E'!B1</f>
        <v>7. Planning, M&amp;E</v>
      </c>
      <c r="B46" s="133" t="str">
        <f>'7. Planning and M&amp;E'!A4</f>
        <v>7.1 Annual work plan</v>
      </c>
      <c r="C46" s="132"/>
      <c r="D46" s="332"/>
      <c r="E46" s="333"/>
      <c r="F46" s="333"/>
      <c r="G46" s="334"/>
    </row>
    <row r="47" spans="1:7" ht="24.75" customHeight="1">
      <c r="A47" s="335"/>
      <c r="B47" s="133" t="str">
        <f>'7. Planning and M&amp;E'!A5</f>
        <v>7.2 M&amp;E plans and framework</v>
      </c>
      <c r="C47" s="132"/>
      <c r="D47" s="332"/>
      <c r="E47" s="333"/>
      <c r="F47" s="333"/>
      <c r="G47" s="334"/>
    </row>
    <row r="48" spans="1:7" ht="24.75" customHeight="1">
      <c r="A48" s="335"/>
      <c r="B48" s="133" t="str">
        <f>'7. Planning and M&amp;E'!A6</f>
        <v>7.3 M&amp;E tools and data collection system</v>
      </c>
      <c r="C48" s="132"/>
      <c r="D48" s="332"/>
      <c r="E48" s="333"/>
      <c r="F48" s="333"/>
      <c r="G48" s="334"/>
    </row>
    <row r="49" spans="1:7" ht="24.75" customHeight="1">
      <c r="A49" s="335"/>
      <c r="B49" s="133" t="str">
        <f>'7. Planning and M&amp;E'!A7</f>
        <v>7.4 M&amp;E data analysis, dissemination and use</v>
      </c>
      <c r="C49" s="132"/>
      <c r="D49" s="332"/>
      <c r="E49" s="333"/>
      <c r="F49" s="333"/>
      <c r="G49" s="334"/>
    </row>
    <row r="50" spans="1:7" ht="24.75" customHeight="1">
      <c r="A50" s="335"/>
      <c r="B50" s="133" t="str">
        <f>'7. Planning and M&amp;E'!A8</f>
        <v>7.5 Evaluation contributes to organizational learning</v>
      </c>
      <c r="C50" s="132"/>
      <c r="D50" s="332"/>
      <c r="E50" s="333"/>
      <c r="F50" s="333"/>
      <c r="G50" s="334"/>
    </row>
    <row r="51" spans="1:7" ht="24.75" customHeight="1">
      <c r="A51" s="336" t="str">
        <f>'8. Partnerships'!B1</f>
        <v>8. Partnerships, External Relations and Networking</v>
      </c>
      <c r="B51" s="133" t="str">
        <f>'8. Partnerships'!A4</f>
        <v>8.1 Partnerships, networking and collaboration</v>
      </c>
      <c r="C51" s="132"/>
      <c r="D51" s="332"/>
      <c r="E51" s="333"/>
      <c r="F51" s="333"/>
      <c r="G51" s="334"/>
    </row>
    <row r="52" spans="1:7" ht="24.75" customHeight="1">
      <c r="A52" s="336"/>
      <c r="B52" s="134" t="str">
        <f>'8. Partnerships'!A5</f>
        <v>8.2 Community
presence and
involvement
</v>
      </c>
      <c r="C52" s="132"/>
      <c r="D52" s="332"/>
      <c r="E52" s="333"/>
      <c r="F52" s="333"/>
      <c r="G52" s="334"/>
    </row>
    <row r="53" spans="1:7" ht="24.75" customHeight="1">
      <c r="A53" s="336"/>
      <c r="B53" s="133" t="str">
        <f>'8. Partnerships'!A6</f>
        <v>8.3 External communication strategy </v>
      </c>
      <c r="C53" s="132"/>
      <c r="D53" s="332"/>
      <c r="E53" s="333"/>
      <c r="F53" s="333"/>
      <c r="G53" s="334"/>
    </row>
    <row r="54" spans="1:7" ht="24.75" customHeight="1">
      <c r="A54" s="336"/>
      <c r="B54" s="133" t="str">
        <f>'8. Partnerships'!A7</f>
        <v>8.4 Communication materials</v>
      </c>
      <c r="C54" s="132"/>
      <c r="D54" s="332"/>
      <c r="E54" s="333"/>
      <c r="F54" s="333"/>
      <c r="G54" s="334"/>
    </row>
    <row r="55" spans="1:7" ht="24.75" customHeight="1">
      <c r="A55" s="336"/>
      <c r="B55" s="133" t="str">
        <f>'8. Partnerships'!A8</f>
        <v>8.5 Advocacy and policy engagement</v>
      </c>
      <c r="C55" s="132"/>
      <c r="D55" s="332"/>
      <c r="E55" s="333"/>
      <c r="F55" s="333"/>
      <c r="G55" s="334"/>
    </row>
    <row r="56" spans="1:7" ht="24.75" customHeight="1">
      <c r="A56" s="336" t="str">
        <f>'9. Knowledge Management'!B1</f>
        <v>9. Knowledge Management</v>
      </c>
      <c r="B56" s="133" t="str">
        <f>'9. Knowledge Management'!A4</f>
        <v>9.1 Knowledge exchange</v>
      </c>
      <c r="C56" s="132"/>
      <c r="D56" s="332"/>
      <c r="E56" s="333"/>
      <c r="F56" s="333"/>
      <c r="G56" s="334"/>
    </row>
    <row r="57" spans="1:7" ht="24.75" customHeight="1">
      <c r="A57" s="336"/>
      <c r="B57" s="134" t="str">
        <f>'9. Knowledge Management'!A5</f>
        <v>9.2 Knowledge management (KM)</v>
      </c>
      <c r="C57" s="132"/>
      <c r="D57" s="332"/>
      <c r="E57" s="333"/>
      <c r="F57" s="333"/>
      <c r="G57" s="334"/>
    </row>
  </sheetData>
  <sheetProtection/>
  <mergeCells count="65">
    <mergeCell ref="D19:G19"/>
    <mergeCell ref="A6:A10"/>
    <mergeCell ref="D6:G6"/>
    <mergeCell ref="D7:G7"/>
    <mergeCell ref="D8:G8"/>
    <mergeCell ref="D15:G15"/>
    <mergeCell ref="D17:G17"/>
    <mergeCell ref="D13:G13"/>
    <mergeCell ref="A1:G1"/>
    <mergeCell ref="D12:G12"/>
    <mergeCell ref="D14:G14"/>
    <mergeCell ref="D18:G18"/>
    <mergeCell ref="C3:D3"/>
    <mergeCell ref="E3:F3"/>
    <mergeCell ref="D5:G5"/>
    <mergeCell ref="A11:A16"/>
    <mergeCell ref="D9:G9"/>
    <mergeCell ref="D33:G33"/>
    <mergeCell ref="D28:G28"/>
    <mergeCell ref="D22:G22"/>
    <mergeCell ref="D10:G10"/>
    <mergeCell ref="D11:G11"/>
    <mergeCell ref="A40:A45"/>
    <mergeCell ref="D45:G45"/>
    <mergeCell ref="D34:G34"/>
    <mergeCell ref="D36:G36"/>
    <mergeCell ref="D35:G35"/>
    <mergeCell ref="D20:G20"/>
    <mergeCell ref="D29:G29"/>
    <mergeCell ref="D30:G30"/>
    <mergeCell ref="D27:G27"/>
    <mergeCell ref="D25:G25"/>
    <mergeCell ref="A25:A36"/>
    <mergeCell ref="D16:G16"/>
    <mergeCell ref="A37:A39"/>
    <mergeCell ref="D37:G37"/>
    <mergeCell ref="D38:G38"/>
    <mergeCell ref="D39:G39"/>
    <mergeCell ref="D32:G32"/>
    <mergeCell ref="D26:G26"/>
    <mergeCell ref="A17:A24"/>
    <mergeCell ref="D21:G21"/>
    <mergeCell ref="D43:G43"/>
    <mergeCell ref="D44:G44"/>
    <mergeCell ref="D40:G40"/>
    <mergeCell ref="D24:G24"/>
    <mergeCell ref="D23:G23"/>
    <mergeCell ref="D31:G31"/>
    <mergeCell ref="D42:G42"/>
    <mergeCell ref="D41:G41"/>
    <mergeCell ref="A46:A50"/>
    <mergeCell ref="D48:G48"/>
    <mergeCell ref="A56:A57"/>
    <mergeCell ref="A51:A55"/>
    <mergeCell ref="D57:G57"/>
    <mergeCell ref="D47:G47"/>
    <mergeCell ref="D55:G55"/>
    <mergeCell ref="D56:G56"/>
    <mergeCell ref="D49:G49"/>
    <mergeCell ref="D50:G50"/>
    <mergeCell ref="D51:G51"/>
    <mergeCell ref="D52:G52"/>
    <mergeCell ref="D46:G46"/>
    <mergeCell ref="D53:G53"/>
    <mergeCell ref="D54:G54"/>
  </mergeCells>
  <printOptions horizontalCentered="1" verticalCentered="1"/>
  <pageMargins left="0.25" right="0.25" top="0.75" bottom="0.75" header="0.3" footer="0.3"/>
  <pageSetup horizontalDpi="600" verticalDpi="600" orientation="portrait" paperSize="8" scale="49" r:id="rId1"/>
  <headerFooter>
    <oddHeader>&amp;C&amp;"Garamond,Regular"&amp;11BLC Organizational Development Capacity Assessment Tool</oddHeader>
    <oddFooter>&amp;C&amp;"Garamond,Regular"&amp;A&amp;R&amp;"Garamond,Regular"Page &amp;P</oddFooter>
  </headerFooter>
</worksheet>
</file>

<file path=xl/worksheets/sheet6.xml><?xml version="1.0" encoding="utf-8"?>
<worksheet xmlns="http://schemas.openxmlformats.org/spreadsheetml/2006/main" xmlns:r="http://schemas.openxmlformats.org/officeDocument/2006/relationships">
  <sheetPr>
    <tabColor rgb="FFFFFF00"/>
  </sheetPr>
  <dimension ref="A1:GE22"/>
  <sheetViews>
    <sheetView view="pageBreakPreview" zoomScale="84" zoomScaleSheetLayoutView="84" zoomScalePageLayoutView="0" workbookViewId="0" topLeftCell="A1">
      <pane xSplit="2" ySplit="3" topLeftCell="AK4" activePane="bottomRight" state="frozen"/>
      <selection pane="topLeft" activeCell="A16" sqref="A16"/>
      <selection pane="topRight" activeCell="A16" sqref="A16"/>
      <selection pane="bottomLeft" activeCell="A16" sqref="A16"/>
      <selection pane="bottomRight" activeCell="A16" sqref="A16"/>
    </sheetView>
  </sheetViews>
  <sheetFormatPr defaultColWidth="9.140625" defaultRowHeight="12.75"/>
  <cols>
    <col min="1" max="1" width="16.8515625" style="0" customWidth="1"/>
    <col min="2" max="2" width="35.7109375" style="0" customWidth="1"/>
    <col min="3" max="3" width="26.57421875" style="0" customWidth="1"/>
    <col min="4" max="4" width="32.57421875" style="0" customWidth="1"/>
    <col min="5" max="5" width="31.7109375" style="0" customWidth="1"/>
    <col min="6" max="6" width="43.00390625" style="0" customWidth="1"/>
    <col min="7" max="7" width="56.28125" style="0" customWidth="1"/>
    <col min="8" max="8" width="13.7109375" style="0" customWidth="1"/>
    <col min="9" max="11" width="15.28125" style="0" customWidth="1"/>
    <col min="12" max="12" width="14.140625" style="0" customWidth="1"/>
    <col min="13" max="13" width="19.28125" style="0" bestFit="1" customWidth="1"/>
    <col min="14" max="21" width="19.57421875" style="0" bestFit="1" customWidth="1"/>
    <col min="22" max="22" width="20.421875" style="0" bestFit="1" customWidth="1"/>
    <col min="23" max="23" width="18.00390625" style="0" customWidth="1"/>
    <col min="24" max="28" width="21.00390625" style="0" customWidth="1"/>
    <col min="29" max="29" width="39.8515625" style="0" customWidth="1"/>
    <col min="30" max="30" width="12.28125" style="13" customWidth="1"/>
    <col min="31" max="31" width="17.00390625" style="8" bestFit="1" customWidth="1"/>
    <col min="32" max="34" width="17.28125" style="8" bestFit="1" customWidth="1"/>
    <col min="35" max="35" width="39.8515625" style="0" customWidth="1"/>
    <col min="36" max="36" width="33.8515625" style="0" customWidth="1"/>
  </cols>
  <sheetData>
    <row r="1" spans="1:103" ht="12.75">
      <c r="A1" s="96" t="s">
        <v>276</v>
      </c>
      <c r="B1" s="97" t="s">
        <v>44</v>
      </c>
      <c r="C1" s="97"/>
      <c r="D1" s="98"/>
      <c r="E1" s="98"/>
      <c r="F1" s="98"/>
      <c r="G1" s="99"/>
      <c r="H1" s="93"/>
      <c r="I1" s="93"/>
      <c r="J1" s="93"/>
      <c r="K1" s="93"/>
      <c r="L1" s="93"/>
      <c r="M1" s="84"/>
      <c r="N1" s="83"/>
      <c r="O1" s="83"/>
      <c r="P1" s="83"/>
      <c r="Q1" s="83"/>
      <c r="R1" s="83"/>
      <c r="S1" s="83"/>
      <c r="T1" s="83"/>
      <c r="U1" s="83"/>
      <c r="V1" s="83"/>
      <c r="W1" s="83"/>
      <c r="X1" s="83"/>
      <c r="Y1" s="83"/>
      <c r="Z1" s="83"/>
      <c r="AA1" s="83"/>
      <c r="AB1" s="83"/>
      <c r="AC1" s="83"/>
      <c r="BU1" s="1"/>
      <c r="BV1" s="1"/>
      <c r="BW1" s="1"/>
      <c r="BX1" s="1"/>
      <c r="BY1" s="1"/>
      <c r="CB1" s="1"/>
      <c r="CC1" s="1"/>
      <c r="CD1" s="1"/>
      <c r="CE1" s="1"/>
      <c r="CF1" s="1"/>
      <c r="CG1" s="1"/>
      <c r="CH1" s="1"/>
      <c r="CI1" s="1"/>
      <c r="CJ1" s="1"/>
      <c r="CK1" s="1"/>
      <c r="CL1" s="1"/>
      <c r="CM1" s="1"/>
      <c r="CN1" s="1"/>
      <c r="CO1" s="1"/>
      <c r="CP1" s="1"/>
      <c r="CQ1" s="1"/>
      <c r="CR1" s="1"/>
      <c r="CS1" s="1"/>
      <c r="CT1" s="1"/>
      <c r="CU1" s="1"/>
      <c r="CV1" s="1"/>
      <c r="CW1" s="1"/>
      <c r="CX1" s="1"/>
      <c r="CY1" s="1"/>
    </row>
    <row r="2" spans="1:103" ht="24" customHeight="1">
      <c r="A2" s="353" t="s">
        <v>279</v>
      </c>
      <c r="B2" s="354" t="s">
        <v>278</v>
      </c>
      <c r="C2" s="355" t="s">
        <v>183</v>
      </c>
      <c r="D2" s="355"/>
      <c r="E2" s="355"/>
      <c r="F2" s="355"/>
      <c r="G2" s="356"/>
      <c r="H2" s="357" t="s">
        <v>220</v>
      </c>
      <c r="I2" s="358"/>
      <c r="J2" s="358"/>
      <c r="K2" s="358"/>
      <c r="L2" s="359"/>
      <c r="M2" s="351" t="s">
        <v>450</v>
      </c>
      <c r="N2" s="352"/>
      <c r="O2" s="352"/>
      <c r="P2" s="352"/>
      <c r="Q2" s="352"/>
      <c r="R2" s="352"/>
      <c r="S2" s="352"/>
      <c r="T2" s="352"/>
      <c r="U2" s="352"/>
      <c r="V2" s="352"/>
      <c r="W2" s="147"/>
      <c r="X2" s="147"/>
      <c r="Y2" s="147"/>
      <c r="Z2" s="147"/>
      <c r="AA2" s="147"/>
      <c r="AB2" s="147"/>
      <c r="AC2" s="135"/>
      <c r="AD2" s="80"/>
      <c r="AE2" s="349" t="s">
        <v>451</v>
      </c>
      <c r="AF2" s="350"/>
      <c r="AG2" s="350"/>
      <c r="AH2" s="350"/>
      <c r="AI2" s="137"/>
      <c r="AJ2" s="137"/>
      <c r="BU2" s="1"/>
      <c r="BV2" s="1"/>
      <c r="BW2" s="1"/>
      <c r="BX2" s="1"/>
      <c r="BY2" s="1"/>
      <c r="CB2" s="1"/>
      <c r="CC2" s="1"/>
      <c r="CD2" s="1"/>
      <c r="CE2" s="1"/>
      <c r="CF2" s="1"/>
      <c r="CG2" s="1"/>
      <c r="CH2" s="1"/>
      <c r="CI2" s="1"/>
      <c r="CJ2" s="1"/>
      <c r="CK2" s="1"/>
      <c r="CL2" s="1"/>
      <c r="CM2" s="1"/>
      <c r="CN2" s="1"/>
      <c r="CO2" s="1"/>
      <c r="CP2" s="1"/>
      <c r="CQ2" s="1"/>
      <c r="CR2" s="1"/>
      <c r="CS2" s="1"/>
      <c r="CT2" s="1"/>
      <c r="CU2" s="1"/>
      <c r="CV2" s="1"/>
      <c r="CW2" s="1"/>
      <c r="CX2" s="1"/>
      <c r="CY2" s="1"/>
    </row>
    <row r="3" spans="1:116" ht="51">
      <c r="A3" s="353"/>
      <c r="B3" s="354"/>
      <c r="C3" s="85" t="s">
        <v>185</v>
      </c>
      <c r="D3" s="85" t="s">
        <v>186</v>
      </c>
      <c r="E3" s="85" t="s">
        <v>187</v>
      </c>
      <c r="F3" s="85" t="s">
        <v>189</v>
      </c>
      <c r="G3" s="100" t="s">
        <v>190</v>
      </c>
      <c r="H3" s="94" t="s">
        <v>182</v>
      </c>
      <c r="I3" s="138" t="s">
        <v>216</v>
      </c>
      <c r="J3" s="138" t="s">
        <v>431</v>
      </c>
      <c r="K3" s="138" t="s">
        <v>430</v>
      </c>
      <c r="L3" s="138" t="s">
        <v>432</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135">
        <f>'Basic Org Info'!B25</f>
        <v>0</v>
      </c>
      <c r="Y3" s="29">
        <f>'Basic Org Info'!B26</f>
        <v>0</v>
      </c>
      <c r="Z3" s="29">
        <f>'Basic Org Info'!B27</f>
        <v>0</v>
      </c>
      <c r="AA3" s="135">
        <f>'Basic Org Info'!B28</f>
        <v>0</v>
      </c>
      <c r="AB3" s="135">
        <f>'Basic Org Info'!B29</f>
        <v>0</v>
      </c>
      <c r="AC3" s="135" t="s">
        <v>229</v>
      </c>
      <c r="AD3" s="81"/>
      <c r="AE3" s="31">
        <f>'Basic Org Info'!B33</f>
        <v>0</v>
      </c>
      <c r="AF3" s="31">
        <f>'Basic Org Info'!B34</f>
        <v>0</v>
      </c>
      <c r="AG3" s="31">
        <f>'Basic Org Info'!B35</f>
        <v>0</v>
      </c>
      <c r="AH3" s="31">
        <f>'Basic Org Info'!B36</f>
        <v>0</v>
      </c>
      <c r="AI3" s="137" t="s">
        <v>213</v>
      </c>
      <c r="AJ3" s="137" t="s">
        <v>214</v>
      </c>
      <c r="BU3" s="1"/>
      <c r="BV3" s="1"/>
      <c r="BW3" s="1"/>
      <c r="BX3" s="1"/>
      <c r="BY3" s="1"/>
      <c r="CB3" s="1"/>
      <c r="CC3" s="1"/>
      <c r="CD3" s="1"/>
      <c r="CE3" s="1"/>
      <c r="CF3" s="1"/>
      <c r="CG3" s="1"/>
      <c r="CH3" s="1"/>
      <c r="CI3" s="1"/>
      <c r="CJ3" s="1"/>
      <c r="CK3" s="1"/>
      <c r="CL3" s="1"/>
      <c r="CM3" s="146"/>
      <c r="CN3" s="146"/>
      <c r="CO3" s="146"/>
      <c r="CP3" s="146"/>
      <c r="CQ3" s="146"/>
      <c r="CR3" s="146"/>
      <c r="CS3" s="146"/>
      <c r="CT3" s="146"/>
      <c r="CU3" s="146"/>
      <c r="CV3" s="146"/>
      <c r="CW3" s="2"/>
      <c r="CX3" s="2"/>
      <c r="CY3" s="2"/>
      <c r="CZ3" s="2"/>
      <c r="DA3" s="2"/>
      <c r="DB3" s="2"/>
      <c r="DC3" s="2"/>
      <c r="DD3" s="2"/>
      <c r="DE3" s="2"/>
      <c r="DF3" s="2"/>
      <c r="DG3" s="2"/>
      <c r="DH3" s="2"/>
      <c r="DI3" s="2"/>
      <c r="DJ3" s="2"/>
      <c r="DK3" s="2"/>
      <c r="DL3" s="2"/>
    </row>
    <row r="4" spans="1:116" s="3" customFormat="1" ht="120" customHeight="1">
      <c r="A4" s="47" t="s">
        <v>138</v>
      </c>
      <c r="B4" s="42" t="s">
        <v>201</v>
      </c>
      <c r="C4" s="43" t="s">
        <v>198</v>
      </c>
      <c r="D4" s="43" t="s">
        <v>199</v>
      </c>
      <c r="E4" s="43" t="s">
        <v>96</v>
      </c>
      <c r="F4" s="43" t="s">
        <v>45</v>
      </c>
      <c r="G4" s="48" t="s">
        <v>200</v>
      </c>
      <c r="H4" s="95" t="str">
        <f>A4</f>
        <v>1.1 Organization goal vision and mission </v>
      </c>
      <c r="I4" s="148" t="e">
        <f>AVERAGE(M4:V4)</f>
        <v>#DIV/0!</v>
      </c>
      <c r="J4" s="139" t="e">
        <f>I4*100/5</f>
        <v>#DIV/0!</v>
      </c>
      <c r="K4" s="139" t="e">
        <f>AVERAGE(AD4:AH4)</f>
        <v>#DIV/0!</v>
      </c>
      <c r="L4" s="139" t="e">
        <f>K4*100/5</f>
        <v>#DIV/0!</v>
      </c>
      <c r="M4" s="90"/>
      <c r="N4" s="90"/>
      <c r="O4" s="90"/>
      <c r="P4" s="90"/>
      <c r="Q4" s="90"/>
      <c r="R4" s="90"/>
      <c r="S4" s="90"/>
      <c r="T4" s="90"/>
      <c r="U4" s="90"/>
      <c r="V4" s="90"/>
      <c r="W4" s="90"/>
      <c r="X4" s="90"/>
      <c r="Y4" s="90"/>
      <c r="Z4" s="90"/>
      <c r="AA4" s="90"/>
      <c r="AB4" s="90"/>
      <c r="AC4" s="158"/>
      <c r="AD4" s="82"/>
      <c r="AE4" s="30"/>
      <c r="AF4" s="31"/>
      <c r="AG4" s="31"/>
      <c r="AH4" s="31"/>
      <c r="AI4" s="159"/>
      <c r="AJ4" s="137"/>
      <c r="BU4" s="1"/>
      <c r="BV4" s="1"/>
      <c r="BW4" s="1"/>
      <c r="BX4" s="1"/>
      <c r="BY4" s="1"/>
      <c r="CB4" s="1"/>
      <c r="CC4" s="1"/>
      <c r="CD4" s="1"/>
      <c r="CE4" s="1"/>
      <c r="CF4" s="1"/>
      <c r="CG4" s="1"/>
      <c r="CH4" s="1"/>
      <c r="CI4" s="1"/>
      <c r="CJ4" s="1"/>
      <c r="CK4" s="1"/>
      <c r="CL4" s="1"/>
      <c r="CM4" s="1"/>
      <c r="CN4" s="1"/>
      <c r="CO4" s="1"/>
      <c r="CP4" s="1"/>
      <c r="CQ4" s="1"/>
      <c r="CR4" s="1"/>
      <c r="CS4" s="1"/>
      <c r="CT4" s="1"/>
      <c r="CU4" s="1"/>
      <c r="CV4" s="1"/>
      <c r="CW4" s="2"/>
      <c r="CX4" s="2"/>
      <c r="CY4" s="2"/>
      <c r="CZ4" s="2"/>
      <c r="DA4" s="2"/>
      <c r="DB4" s="2"/>
      <c r="DC4" s="2"/>
      <c r="DD4" s="2"/>
      <c r="DE4" s="2"/>
      <c r="DF4" s="2"/>
      <c r="DG4" s="2"/>
      <c r="DH4" s="2"/>
      <c r="DI4" s="2"/>
      <c r="DJ4" s="2"/>
      <c r="DK4" s="2"/>
      <c r="DL4" s="2"/>
    </row>
    <row r="5" spans="1:187" s="3" customFormat="1" ht="142.5" customHeight="1">
      <c r="A5" s="47" t="s">
        <v>184</v>
      </c>
      <c r="B5" s="42" t="s">
        <v>137</v>
      </c>
      <c r="C5" s="43" t="s">
        <v>83</v>
      </c>
      <c r="D5" s="43" t="s">
        <v>84</v>
      </c>
      <c r="E5" s="43" t="s">
        <v>85</v>
      </c>
      <c r="F5" s="43" t="s">
        <v>86</v>
      </c>
      <c r="G5" s="48" t="s">
        <v>87</v>
      </c>
      <c r="H5" s="95" t="str">
        <f>A5</f>
        <v>1.2 Strategic plan</v>
      </c>
      <c r="I5" s="148" t="e">
        <f>AVERAGE(M5:V5)</f>
        <v>#DIV/0!</v>
      </c>
      <c r="J5" s="139" t="e">
        <f>I5*100/5</f>
        <v>#DIV/0!</v>
      </c>
      <c r="K5" s="139" t="e">
        <f>AVERAGE(AD5:AH5)</f>
        <v>#DIV/0!</v>
      </c>
      <c r="L5" s="139" t="e">
        <f>K5*100/5</f>
        <v>#DIV/0!</v>
      </c>
      <c r="M5" s="92"/>
      <c r="N5" s="92"/>
      <c r="O5" s="92"/>
      <c r="P5" s="92"/>
      <c r="Q5" s="92"/>
      <c r="R5" s="92"/>
      <c r="S5" s="92"/>
      <c r="T5" s="92"/>
      <c r="U5" s="92"/>
      <c r="V5" s="92"/>
      <c r="W5" s="92"/>
      <c r="X5" s="92"/>
      <c r="Y5" s="92"/>
      <c r="Z5" s="92"/>
      <c r="AA5" s="92"/>
      <c r="AB5" s="92"/>
      <c r="AC5" s="158"/>
      <c r="AD5" s="82"/>
      <c r="AE5" s="32"/>
      <c r="AF5" s="33"/>
      <c r="AG5" s="33"/>
      <c r="AH5" s="33"/>
      <c r="AI5" s="159"/>
      <c r="AJ5" s="137"/>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1"/>
      <c r="CC5" s="1"/>
      <c r="CD5" s="1"/>
      <c r="CE5" s="1"/>
      <c r="CF5" s="1"/>
      <c r="CG5" s="1"/>
      <c r="CH5" s="1"/>
      <c r="CI5" s="1"/>
      <c r="CJ5" s="1"/>
      <c r="CK5" s="1"/>
      <c r="CL5" s="1"/>
      <c r="CM5" s="1"/>
      <c r="CN5" s="1"/>
      <c r="CO5" s="1"/>
      <c r="CP5" s="1"/>
      <c r="CQ5" s="1"/>
      <c r="CR5" s="1"/>
      <c r="CS5" s="1"/>
      <c r="CT5" s="1"/>
      <c r="CU5" s="1"/>
      <c r="CV5" s="1"/>
      <c r="CW5" s="1"/>
      <c r="CX5" s="1"/>
      <c r="CY5" s="1"/>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s="3" customFormat="1" ht="96.75" customHeight="1">
      <c r="A6" s="47" t="s">
        <v>170</v>
      </c>
      <c r="B6" s="42" t="s">
        <v>136</v>
      </c>
      <c r="C6" s="43" t="s">
        <v>88</v>
      </c>
      <c r="D6" s="43" t="s">
        <v>89</v>
      </c>
      <c r="E6" s="43" t="s">
        <v>90</v>
      </c>
      <c r="F6" s="43" t="s">
        <v>91</v>
      </c>
      <c r="G6" s="48" t="s">
        <v>92</v>
      </c>
      <c r="H6" s="95" t="str">
        <f>A6</f>
        <v>1.3 Strategic plan aligned to National HIV and AIDS Strategy and/or regional and international strategies</v>
      </c>
      <c r="I6" s="148" t="e">
        <f>AVERAGE(M6:V6)</f>
        <v>#DIV/0!</v>
      </c>
      <c r="J6" s="139" t="e">
        <f>I6*100/5</f>
        <v>#DIV/0!</v>
      </c>
      <c r="K6" s="139" t="e">
        <f>AVERAGE(AD6:AH6)</f>
        <v>#DIV/0!</v>
      </c>
      <c r="L6" s="139" t="e">
        <f>K6*100/5</f>
        <v>#DIV/0!</v>
      </c>
      <c r="M6" s="92"/>
      <c r="N6" s="92"/>
      <c r="O6" s="92"/>
      <c r="P6" s="92"/>
      <c r="Q6" s="92"/>
      <c r="R6" s="92"/>
      <c r="S6" s="92"/>
      <c r="T6" s="92"/>
      <c r="U6" s="92"/>
      <c r="V6" s="92"/>
      <c r="W6" s="92"/>
      <c r="X6" s="92"/>
      <c r="Y6" s="92"/>
      <c r="Z6" s="92"/>
      <c r="AA6" s="92"/>
      <c r="AB6" s="92"/>
      <c r="AC6" s="158"/>
      <c r="AD6" s="82"/>
      <c r="AE6" s="32"/>
      <c r="AF6" s="33"/>
      <c r="AG6" s="33"/>
      <c r="AH6" s="33"/>
      <c r="AI6" s="159"/>
      <c r="AJ6" s="137"/>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1"/>
      <c r="CC6" s="1"/>
      <c r="CD6" s="1"/>
      <c r="CE6" s="1"/>
      <c r="CF6" s="1"/>
      <c r="CG6" s="1"/>
      <c r="CH6" s="1"/>
      <c r="CI6" s="1"/>
      <c r="CJ6" s="1"/>
      <c r="CK6" s="1"/>
      <c r="CL6" s="1"/>
      <c r="CM6" s="1"/>
      <c r="CN6" s="1"/>
      <c r="CO6" s="1"/>
      <c r="CP6" s="1"/>
      <c r="CQ6" s="1"/>
      <c r="CR6" s="1"/>
      <c r="CS6" s="1"/>
      <c r="CT6" s="1"/>
      <c r="CU6" s="1"/>
      <c r="CV6" s="1"/>
      <c r="CW6" s="1"/>
      <c r="CX6" s="1"/>
      <c r="CY6" s="1"/>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03" ht="133.5" customHeight="1">
      <c r="A7" s="47" t="s">
        <v>246</v>
      </c>
      <c r="B7" s="42" t="s">
        <v>135</v>
      </c>
      <c r="C7" s="43" t="s">
        <v>372</v>
      </c>
      <c r="D7" s="43" t="s">
        <v>371</v>
      </c>
      <c r="E7" s="43" t="s">
        <v>202</v>
      </c>
      <c r="F7" s="43" t="s">
        <v>373</v>
      </c>
      <c r="G7" s="48" t="s">
        <v>208</v>
      </c>
      <c r="H7" s="95" t="str">
        <f>A7</f>
        <v>1.4 Board composition</v>
      </c>
      <c r="I7" s="148" t="e">
        <f>AVERAGE(M7:V7)</f>
        <v>#DIV/0!</v>
      </c>
      <c r="J7" s="139" t="e">
        <f>I7*100/5</f>
        <v>#DIV/0!</v>
      </c>
      <c r="K7" s="139" t="e">
        <f>AVERAGE(AD7:AH7)</f>
        <v>#DIV/0!</v>
      </c>
      <c r="L7" s="139" t="e">
        <f>K7*100/5</f>
        <v>#DIV/0!</v>
      </c>
      <c r="M7" s="92"/>
      <c r="N7" s="92"/>
      <c r="O7" s="92"/>
      <c r="P7" s="92"/>
      <c r="Q7" s="92"/>
      <c r="R7" s="92"/>
      <c r="S7" s="92"/>
      <c r="T7" s="92"/>
      <c r="U7" s="92"/>
      <c r="V7" s="92"/>
      <c r="W7" s="92"/>
      <c r="X7" s="92"/>
      <c r="Y7" s="92"/>
      <c r="Z7" s="92"/>
      <c r="AA7" s="92"/>
      <c r="AB7" s="92"/>
      <c r="AC7" s="158"/>
      <c r="AD7" s="82"/>
      <c r="AE7" s="32"/>
      <c r="AF7" s="33"/>
      <c r="AG7" s="33"/>
      <c r="AH7" s="33"/>
      <c r="AI7" s="159"/>
      <c r="AJ7" s="137"/>
      <c r="CB7" s="1"/>
      <c r="CC7" s="1"/>
      <c r="CD7" s="1"/>
      <c r="CE7" s="1"/>
      <c r="CF7" s="1"/>
      <c r="CG7" s="1"/>
      <c r="CH7" s="1"/>
      <c r="CI7" s="1"/>
      <c r="CJ7" s="1"/>
      <c r="CK7" s="1"/>
      <c r="CL7" s="1"/>
      <c r="CM7" s="1"/>
      <c r="CN7" s="1"/>
      <c r="CO7" s="1"/>
      <c r="CP7" s="1"/>
      <c r="CQ7" s="1"/>
      <c r="CR7" s="1"/>
      <c r="CS7" s="1"/>
      <c r="CT7" s="1"/>
      <c r="CU7" s="1"/>
      <c r="CV7" s="1"/>
      <c r="CW7" s="1"/>
      <c r="CX7" s="1"/>
      <c r="CY7" s="1"/>
    </row>
    <row r="8" spans="1:103" ht="147" customHeight="1" thickBot="1">
      <c r="A8" s="45" t="s">
        <v>248</v>
      </c>
      <c r="B8" s="46" t="s">
        <v>212</v>
      </c>
      <c r="C8" s="49" t="s">
        <v>209</v>
      </c>
      <c r="D8" s="49" t="s">
        <v>210</v>
      </c>
      <c r="E8" s="49" t="s">
        <v>211</v>
      </c>
      <c r="F8" s="49" t="s">
        <v>317</v>
      </c>
      <c r="G8" s="50" t="s">
        <v>63</v>
      </c>
      <c r="H8" s="95" t="str">
        <f>A8</f>
        <v>1.5 Board functioning and governance</v>
      </c>
      <c r="I8" s="148" t="e">
        <f>AVERAGE(M8:V8)</f>
        <v>#DIV/0!</v>
      </c>
      <c r="J8" s="139" t="e">
        <f>I8*100/5</f>
        <v>#DIV/0!</v>
      </c>
      <c r="K8" s="139" t="e">
        <f>AVERAGE(AD8:AH8)</f>
        <v>#DIV/0!</v>
      </c>
      <c r="L8" s="139" t="e">
        <f>K8*100/5</f>
        <v>#DIV/0!</v>
      </c>
      <c r="M8" s="92"/>
      <c r="N8" s="92"/>
      <c r="O8" s="92"/>
      <c r="P8" s="92"/>
      <c r="Q8" s="92"/>
      <c r="R8" s="92"/>
      <c r="S8" s="92"/>
      <c r="T8" s="92"/>
      <c r="U8" s="92"/>
      <c r="V8" s="92"/>
      <c r="W8" s="92"/>
      <c r="X8" s="92"/>
      <c r="Y8" s="92"/>
      <c r="Z8" s="92"/>
      <c r="AA8" s="92"/>
      <c r="AB8" s="92"/>
      <c r="AC8" s="158"/>
      <c r="AD8" s="82"/>
      <c r="AE8" s="32"/>
      <c r="AF8" s="33"/>
      <c r="AG8" s="33"/>
      <c r="AH8" s="33"/>
      <c r="AI8" s="159"/>
      <c r="AJ8" s="137"/>
      <c r="CB8" s="1"/>
      <c r="CC8" s="1"/>
      <c r="CD8" s="1"/>
      <c r="CE8" s="1"/>
      <c r="CF8" s="1"/>
      <c r="CG8" s="1"/>
      <c r="CH8" s="1"/>
      <c r="CI8" s="1"/>
      <c r="CJ8" s="1"/>
      <c r="CK8" s="1"/>
      <c r="CL8" s="1"/>
      <c r="CM8" s="1"/>
      <c r="CN8" s="1"/>
      <c r="CO8" s="1"/>
      <c r="CP8" s="1"/>
      <c r="CQ8" s="1"/>
      <c r="CR8" s="1"/>
      <c r="CS8" s="1"/>
      <c r="CT8" s="1"/>
      <c r="CU8" s="1"/>
      <c r="CV8" s="1"/>
      <c r="CW8" s="1"/>
      <c r="CX8" s="1"/>
      <c r="CY8" s="1"/>
    </row>
    <row r="9" spans="1:187" ht="69" customHeight="1">
      <c r="A9" s="12" t="s">
        <v>188</v>
      </c>
      <c r="B9" s="5"/>
      <c r="C9" s="6"/>
      <c r="D9" s="7"/>
      <c r="E9" s="7"/>
      <c r="F9" s="7"/>
      <c r="G9" s="7"/>
      <c r="H9" s="88" t="s">
        <v>387</v>
      </c>
      <c r="I9" s="149" t="e">
        <f>SUM(I4:I8)</f>
        <v>#DIV/0!</v>
      </c>
      <c r="J9" s="89" t="e">
        <f>AVERAGE(J4:J8)</f>
        <v>#DIV/0!</v>
      </c>
      <c r="K9" s="89" t="e">
        <f>SUM(K4:K8)</f>
        <v>#DIV/0!</v>
      </c>
      <c r="L9" s="89" t="e">
        <f>AVERAGE(L4:L8)</f>
        <v>#DIV/0!</v>
      </c>
      <c r="M9" s="21">
        <f>SUM(M3:M8)</f>
        <v>0</v>
      </c>
      <c r="N9" s="21">
        <f aca="true" t="shared" si="0" ref="N9:V9">SUM(N3:N8)</f>
        <v>0</v>
      </c>
      <c r="O9" s="21">
        <f>SUM(O3:O8)</f>
        <v>0</v>
      </c>
      <c r="P9" s="21">
        <f>SUM(P3:P8)</f>
        <v>0</v>
      </c>
      <c r="Q9" s="21">
        <f t="shared" si="0"/>
        <v>0</v>
      </c>
      <c r="R9" s="21">
        <f t="shared" si="0"/>
        <v>0</v>
      </c>
      <c r="S9" s="21">
        <f t="shared" si="0"/>
        <v>0</v>
      </c>
      <c r="T9" s="21">
        <f t="shared" si="0"/>
        <v>0</v>
      </c>
      <c r="U9" s="21">
        <f t="shared" si="0"/>
        <v>0</v>
      </c>
      <c r="V9" s="21">
        <f t="shared" si="0"/>
        <v>0</v>
      </c>
      <c r="W9" s="21">
        <f>SUM(W3:W8)</f>
        <v>0</v>
      </c>
      <c r="X9" s="21">
        <f>SUM(X3:X8)</f>
        <v>0</v>
      </c>
      <c r="Y9" s="21">
        <f>SUM(Y3:Y8)</f>
        <v>0</v>
      </c>
      <c r="Z9" s="21">
        <f>SUM(Z3:Z8)</f>
        <v>0</v>
      </c>
      <c r="AA9" s="21">
        <f>SUM(AA3:AA8)</f>
        <v>0</v>
      </c>
      <c r="AB9" s="21"/>
      <c r="AC9" s="21"/>
      <c r="AD9" s="82"/>
      <c r="AE9" s="32">
        <f>SUM(AE4:AE8)</f>
        <v>0</v>
      </c>
      <c r="AF9" s="32">
        <f>SUM(AF4:AF8)</f>
        <v>0</v>
      </c>
      <c r="AG9" s="32">
        <f>SUM(AG4:AG8)</f>
        <v>0</v>
      </c>
      <c r="AH9" s="32">
        <f>SUM(AH4:AH8)</f>
        <v>0</v>
      </c>
      <c r="AI9" s="137"/>
      <c r="AJ9" s="137"/>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row>
    <row r="10" spans="1:187" ht="60" customHeight="1">
      <c r="A10" s="12" t="s">
        <v>307</v>
      </c>
      <c r="B10" s="1"/>
      <c r="C10" s="1"/>
      <c r="D10" s="1"/>
      <c r="E10" s="1"/>
      <c r="F10" s="1"/>
      <c r="G10" s="1"/>
      <c r="H10" s="88" t="s">
        <v>452</v>
      </c>
      <c r="I10" s="89"/>
      <c r="J10" s="89"/>
      <c r="K10" s="89"/>
      <c r="L10" s="139"/>
      <c r="M10" s="21">
        <f>M9*100/25</f>
        <v>0</v>
      </c>
      <c r="N10" s="21">
        <f>N9*100/25</f>
        <v>0</v>
      </c>
      <c r="O10" s="21">
        <f aca="true" t="shared" si="1" ref="O10:V10">O9*100/25</f>
        <v>0</v>
      </c>
      <c r="P10" s="21">
        <f t="shared" si="1"/>
        <v>0</v>
      </c>
      <c r="Q10" s="21">
        <f t="shared" si="1"/>
        <v>0</v>
      </c>
      <c r="R10" s="21">
        <f t="shared" si="1"/>
        <v>0</v>
      </c>
      <c r="S10" s="21">
        <f t="shared" si="1"/>
        <v>0</v>
      </c>
      <c r="T10" s="21">
        <f t="shared" si="1"/>
        <v>0</v>
      </c>
      <c r="U10" s="21">
        <f t="shared" si="1"/>
        <v>0</v>
      </c>
      <c r="V10" s="21">
        <f t="shared" si="1"/>
        <v>0</v>
      </c>
      <c r="W10" s="21"/>
      <c r="X10" s="21"/>
      <c r="Y10" s="21"/>
      <c r="Z10" s="21"/>
      <c r="AA10" s="21"/>
      <c r="AB10" s="21"/>
      <c r="AC10" s="21"/>
      <c r="AD10" s="82"/>
      <c r="AE10" s="150">
        <f>AE9*100/25</f>
        <v>0</v>
      </c>
      <c r="AF10" s="150">
        <f>AF9*100/25</f>
        <v>0</v>
      </c>
      <c r="AG10" s="150">
        <f>AG9*100/25</f>
        <v>0</v>
      </c>
      <c r="AH10" s="150">
        <f>AH9*100/25</f>
        <v>0</v>
      </c>
      <c r="AI10" s="137"/>
      <c r="AJ10" s="137"/>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row>
    <row r="11" spans="1:187" ht="12.7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4"/>
      <c r="AE11" s="9"/>
      <c r="AF11" s="9"/>
      <c r="AG11" s="9"/>
      <c r="AH11" s="9"/>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row>
    <row r="12" spans="1:187" ht="12.7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4"/>
      <c r="AE12" s="9"/>
      <c r="AF12" s="9"/>
      <c r="AG12" s="9"/>
      <c r="AH12" s="9"/>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row>
    <row r="13" spans="1:187" ht="12.7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4"/>
      <c r="AE13" s="9"/>
      <c r="AF13" s="9"/>
      <c r="AG13" s="9"/>
      <c r="AH13" s="9"/>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row>
    <row r="14" spans="1:187" ht="12.7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4"/>
      <c r="AE14" s="9"/>
      <c r="AF14" s="9"/>
      <c r="AG14" s="9"/>
      <c r="AH14" s="9"/>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row>
    <row r="15" spans="1:187" ht="12.7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4"/>
      <c r="AE15" s="9"/>
      <c r="AF15" s="9"/>
      <c r="AG15" s="9"/>
      <c r="AH15" s="9"/>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row>
    <row r="16" spans="1:187" ht="12.7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4"/>
      <c r="AE16" s="9"/>
      <c r="AF16" s="9"/>
      <c r="AG16" s="9"/>
      <c r="AH16" s="9"/>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row>
    <row r="17" spans="1:187" ht="12.7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4"/>
      <c r="AE17" s="9"/>
      <c r="AF17" s="9"/>
      <c r="AG17" s="9"/>
      <c r="AH17" s="9"/>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row>
    <row r="18" spans="1:187" ht="12.7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4"/>
      <c r="AE18" s="9"/>
      <c r="AF18" s="9"/>
      <c r="AG18" s="9"/>
      <c r="AH18" s="9"/>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row>
    <row r="19" spans="1:187" ht="12.7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4"/>
      <c r="AE19" s="9"/>
      <c r="AF19" s="9"/>
      <c r="AG19" s="9"/>
      <c r="AH19" s="9"/>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row>
    <row r="20" spans="1:187"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4"/>
      <c r="AE20" s="9"/>
      <c r="AF20" s="9"/>
      <c r="AG20" s="9"/>
      <c r="AH20" s="9"/>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row>
    <row r="21" spans="1:187" ht="12.7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4"/>
      <c r="AE21" s="9"/>
      <c r="AF21" s="9"/>
      <c r="AG21" s="9"/>
      <c r="AH21" s="9"/>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row>
    <row r="22" spans="1:187" ht="12.7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4"/>
      <c r="AE22" s="9"/>
      <c r="AF22" s="9"/>
      <c r="AG22" s="9"/>
      <c r="AH22" s="9"/>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row>
  </sheetData>
  <sheetProtection/>
  <mergeCells count="6">
    <mergeCell ref="AE2:AH2"/>
    <mergeCell ref="M2:V2"/>
    <mergeCell ref="A2:A3"/>
    <mergeCell ref="B2:B3"/>
    <mergeCell ref="C2:G2"/>
    <mergeCell ref="H2:L2"/>
  </mergeCells>
  <dataValidations count="1">
    <dataValidation type="whole" allowBlank="1" showInputMessage="1" showErrorMessage="1" sqref="AD4:AH8 AE9:AH9 M4:AB8">
      <formula1>0</formula1>
      <formula2>100</formula2>
    </dataValidation>
  </dataValidations>
  <printOptions horizontalCentered="1" verticalCentered="1"/>
  <pageMargins left="0.25" right="0.25" top="0.75" bottom="0.75" header="0.3" footer="0.3"/>
  <pageSetup horizontalDpi="600" verticalDpi="600" orientation="landscape" paperSize="8" scale="85" r:id="rId2"/>
  <headerFooter>
    <oddHeader>&amp;C&amp;"Garamond,Regular"&amp;11BLC Organizational Development Capacity Assessment Tool</oddHeader>
    <oddFooter>&amp;C&amp;"Garamond,Regular"&amp;A&amp;R&amp;"Garamond,Regular"Page &amp;P</oddFooter>
  </headerFooter>
  <rowBreaks count="1" manualBreakCount="1">
    <brk id="10" max="22" man="1"/>
  </rowBreaks>
  <colBreaks count="1" manualBreakCount="1">
    <brk id="7" max="8" man="1"/>
  </colBreaks>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FU23"/>
  <sheetViews>
    <sheetView view="pageBreakPreview" zoomScale="70" zoomScaleNormal="70" zoomScaleSheetLayoutView="70" zoomScalePageLayoutView="0" workbookViewId="0" topLeftCell="A1">
      <pane xSplit="2" ySplit="3" topLeftCell="C10" activePane="bottomRight" state="frozen"/>
      <selection pane="topLeft" activeCell="A16" sqref="A16"/>
      <selection pane="topRight" activeCell="A16" sqref="A16"/>
      <selection pane="bottomLeft" activeCell="A16" sqref="A16"/>
      <selection pane="bottomRight" activeCell="A16" sqref="A16"/>
    </sheetView>
  </sheetViews>
  <sheetFormatPr defaultColWidth="9.140625" defaultRowHeight="12.75"/>
  <cols>
    <col min="1" max="1" width="18.00390625" style="8" customWidth="1"/>
    <col min="2" max="2" width="30.00390625" style="8" customWidth="1"/>
    <col min="3" max="5" width="36.00390625" style="8" customWidth="1"/>
    <col min="6" max="6" width="37.8515625" style="8" customWidth="1"/>
    <col min="7" max="7" width="44.421875" style="8" customWidth="1"/>
    <col min="8" max="8" width="14.140625" style="0" customWidth="1"/>
    <col min="9" max="10" width="14.8515625" style="0" customWidth="1"/>
    <col min="11" max="11" width="14.140625" style="0" customWidth="1"/>
    <col min="12" max="12" width="15.00390625" style="0" bestFit="1" customWidth="1"/>
    <col min="13" max="13" width="15.421875" style="0" bestFit="1" customWidth="1"/>
    <col min="14" max="16" width="15.8515625" style="0" bestFit="1" customWidth="1"/>
    <col min="17" max="18" width="15.8515625" style="0" customWidth="1"/>
    <col min="19" max="19" width="21.421875" style="0" bestFit="1" customWidth="1"/>
    <col min="20" max="22" width="15.8515625" style="0" customWidth="1"/>
    <col min="23" max="26" width="15.8515625" style="0" bestFit="1" customWidth="1"/>
    <col min="27" max="27" width="16.7109375" style="0" bestFit="1" customWidth="1"/>
    <col min="28" max="28" width="16.7109375" style="0" customWidth="1"/>
    <col min="29" max="29" width="21.140625" style="0" customWidth="1"/>
    <col min="30" max="30" width="12.28125" style="13" customWidth="1"/>
    <col min="31" max="31" width="14.00390625" style="8" bestFit="1" customWidth="1"/>
    <col min="32" max="34" width="14.421875" style="8" bestFit="1" customWidth="1"/>
    <col min="35" max="36" width="21.140625" style="0" customWidth="1"/>
    <col min="37" max="177" width="9.140625" style="8" customWidth="1"/>
  </cols>
  <sheetData>
    <row r="1" spans="1:13" ht="13.5" thickBot="1">
      <c r="A1" s="103" t="s">
        <v>277</v>
      </c>
      <c r="B1" s="104" t="s">
        <v>251</v>
      </c>
      <c r="C1" s="104"/>
      <c r="D1" s="105"/>
      <c r="E1" s="105"/>
      <c r="F1" s="105"/>
      <c r="G1" s="106"/>
      <c r="H1" s="106"/>
      <c r="I1" s="106"/>
      <c r="J1" s="106"/>
      <c r="K1" s="106"/>
      <c r="L1" s="106"/>
      <c r="M1" s="4"/>
    </row>
    <row r="2" spans="1:36" ht="24" customHeight="1">
      <c r="A2" s="353" t="s">
        <v>279</v>
      </c>
      <c r="B2" s="354" t="s">
        <v>278</v>
      </c>
      <c r="C2" s="355" t="s">
        <v>183</v>
      </c>
      <c r="D2" s="355"/>
      <c r="E2" s="355"/>
      <c r="F2" s="355"/>
      <c r="G2" s="356"/>
      <c r="H2" s="362" t="s">
        <v>220</v>
      </c>
      <c r="I2" s="363"/>
      <c r="J2" s="363"/>
      <c r="K2" s="364"/>
      <c r="L2" s="106"/>
      <c r="M2" s="361" t="s">
        <v>470</v>
      </c>
      <c r="N2" s="361"/>
      <c r="O2" s="361"/>
      <c r="P2" s="361"/>
      <c r="Q2" s="361"/>
      <c r="R2" s="361"/>
      <c r="S2" s="361"/>
      <c r="T2" s="361"/>
      <c r="U2" s="361"/>
      <c r="V2" s="361"/>
      <c r="W2" s="361"/>
      <c r="X2" s="361"/>
      <c r="Y2" s="361"/>
      <c r="Z2" s="361"/>
      <c r="AA2" s="361"/>
      <c r="AB2" s="361"/>
      <c r="AC2" s="361"/>
      <c r="AD2" s="23"/>
      <c r="AE2" s="360" t="s">
        <v>191</v>
      </c>
      <c r="AF2" s="360"/>
      <c r="AG2" s="360"/>
      <c r="AH2" s="360"/>
      <c r="AI2" s="360"/>
      <c r="AJ2" s="360"/>
    </row>
    <row r="3" spans="1:36" ht="45.75" customHeight="1" thickBot="1">
      <c r="A3" s="353"/>
      <c r="B3" s="354"/>
      <c r="C3" s="85" t="s">
        <v>185</v>
      </c>
      <c r="D3" s="85" t="s">
        <v>186</v>
      </c>
      <c r="E3" s="85" t="s">
        <v>187</v>
      </c>
      <c r="F3" s="85" t="s">
        <v>189</v>
      </c>
      <c r="G3" s="100" t="s">
        <v>190</v>
      </c>
      <c r="H3" s="101" t="s">
        <v>182</v>
      </c>
      <c r="I3" s="138" t="s">
        <v>216</v>
      </c>
      <c r="J3" s="138" t="s">
        <v>315</v>
      </c>
      <c r="K3" s="138" t="s">
        <v>215</v>
      </c>
      <c r="L3" s="138" t="s">
        <v>316</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15" t="s">
        <v>229</v>
      </c>
      <c r="AD3" s="36"/>
      <c r="AE3" s="31">
        <f>'Basic Org Info'!B33</f>
        <v>0</v>
      </c>
      <c r="AF3" s="31">
        <f>'Basic Org Info'!B34</f>
        <v>0</v>
      </c>
      <c r="AG3" s="31">
        <f>'Basic Org Info'!B35</f>
        <v>0</v>
      </c>
      <c r="AH3" s="31">
        <f>'Basic Org Info'!B36</f>
        <v>0</v>
      </c>
      <c r="AI3" s="15" t="s">
        <v>213</v>
      </c>
      <c r="AJ3" s="136" t="s">
        <v>214</v>
      </c>
    </row>
    <row r="4" spans="1:36" ht="136.5" customHeight="1" thickTop="1">
      <c r="A4" s="47" t="s">
        <v>309</v>
      </c>
      <c r="B4" s="42" t="s">
        <v>131</v>
      </c>
      <c r="C4" s="43" t="s">
        <v>132</v>
      </c>
      <c r="D4" s="43" t="s">
        <v>93</v>
      </c>
      <c r="E4" s="43" t="s">
        <v>94</v>
      </c>
      <c r="F4" s="43" t="s">
        <v>95</v>
      </c>
      <c r="G4" s="48" t="s">
        <v>517</v>
      </c>
      <c r="H4" s="95" t="str">
        <f aca="true" t="shared" si="0" ref="H4:H9">A4</f>
        <v>2.1 Organogram (organizational chart)</v>
      </c>
      <c r="I4" s="21" t="e">
        <f aca="true" t="shared" si="1" ref="I4:I9">AVERAGE(M4:AA4)</f>
        <v>#DIV/0!</v>
      </c>
      <c r="J4" s="21" t="e">
        <f aca="true" t="shared" si="2" ref="J4:J9">I4*100/5</f>
        <v>#DIV/0!</v>
      </c>
      <c r="K4" s="21" t="e">
        <f aca="true" t="shared" si="3" ref="K4:K9">AVERAGE(AE4:AH4)</f>
        <v>#DIV/0!</v>
      </c>
      <c r="L4" s="217" t="e">
        <f aca="true" t="shared" si="4" ref="L4:L9">K4*100/5</f>
        <v>#DIV/0!</v>
      </c>
      <c r="M4" s="90"/>
      <c r="N4" s="90"/>
      <c r="O4" s="90"/>
      <c r="P4" s="90"/>
      <c r="Q4" s="90"/>
      <c r="R4" s="90"/>
      <c r="S4" s="90"/>
      <c r="T4" s="90"/>
      <c r="U4" s="90"/>
      <c r="V4" s="90"/>
      <c r="W4" s="90"/>
      <c r="X4" s="90"/>
      <c r="Y4" s="90"/>
      <c r="Z4" s="90"/>
      <c r="AA4" s="90"/>
      <c r="AB4" s="153"/>
      <c r="AC4" s="72"/>
      <c r="AD4" s="31"/>
      <c r="AE4" s="30"/>
      <c r="AF4" s="31"/>
      <c r="AG4" s="31"/>
      <c r="AH4" s="31"/>
      <c r="AI4" s="39"/>
      <c r="AJ4" s="37"/>
    </row>
    <row r="5" spans="1:36" ht="160.5" customHeight="1">
      <c r="A5" s="47" t="s">
        <v>388</v>
      </c>
      <c r="B5" s="42" t="s">
        <v>406</v>
      </c>
      <c r="C5" s="43" t="s">
        <v>518</v>
      </c>
      <c r="D5" s="43" t="s">
        <v>519</v>
      </c>
      <c r="E5" s="43" t="s">
        <v>520</v>
      </c>
      <c r="F5" s="43" t="s">
        <v>521</v>
      </c>
      <c r="G5" s="48" t="s">
        <v>522</v>
      </c>
      <c r="H5" s="68" t="str">
        <f t="shared" si="0"/>
        <v>2.2 Organizational policies and procedures</v>
      </c>
      <c r="I5" s="21" t="e">
        <f t="shared" si="1"/>
        <v>#DIV/0!</v>
      </c>
      <c r="J5" s="21" t="e">
        <f t="shared" si="2"/>
        <v>#DIV/0!</v>
      </c>
      <c r="K5" s="21" t="e">
        <f t="shared" si="3"/>
        <v>#DIV/0!</v>
      </c>
      <c r="L5" s="217" t="e">
        <f t="shared" si="4"/>
        <v>#DIV/0!</v>
      </c>
      <c r="M5" s="92"/>
      <c r="N5" s="92"/>
      <c r="O5" s="92"/>
      <c r="P5" s="92"/>
      <c r="Q5" s="92"/>
      <c r="R5" s="92"/>
      <c r="S5" s="92"/>
      <c r="T5" s="92"/>
      <c r="U5" s="92"/>
      <c r="V5" s="92"/>
      <c r="W5" s="92"/>
      <c r="X5" s="92"/>
      <c r="Y5" s="92"/>
      <c r="Z5" s="92"/>
      <c r="AA5" s="92"/>
      <c r="AB5" s="154"/>
      <c r="AC5" s="36"/>
      <c r="AD5" s="33"/>
      <c r="AE5" s="32"/>
      <c r="AF5" s="33"/>
      <c r="AG5" s="33"/>
      <c r="AH5" s="33"/>
      <c r="AI5" s="39"/>
      <c r="AJ5" s="37"/>
    </row>
    <row r="6" spans="1:177" ht="135" customHeight="1">
      <c r="A6" s="47" t="s">
        <v>389</v>
      </c>
      <c r="B6" s="42" t="s">
        <v>171</v>
      </c>
      <c r="C6" s="42" t="s">
        <v>114</v>
      </c>
      <c r="D6" s="43" t="s">
        <v>482</v>
      </c>
      <c r="E6" s="43" t="s">
        <v>115</v>
      </c>
      <c r="F6" s="43" t="s">
        <v>468</v>
      </c>
      <c r="G6" s="48" t="s">
        <v>118</v>
      </c>
      <c r="H6" s="68" t="str">
        <f t="shared" si="0"/>
        <v>2.3 Consultation and decision-making</v>
      </c>
      <c r="I6" s="21" t="e">
        <f t="shared" si="1"/>
        <v>#DIV/0!</v>
      </c>
      <c r="J6" s="21" t="e">
        <f t="shared" si="2"/>
        <v>#DIV/0!</v>
      </c>
      <c r="K6" s="21" t="e">
        <f t="shared" si="3"/>
        <v>#DIV/0!</v>
      </c>
      <c r="L6" s="217" t="e">
        <f t="shared" si="4"/>
        <v>#DIV/0!</v>
      </c>
      <c r="M6" s="92"/>
      <c r="N6" s="92"/>
      <c r="O6" s="92"/>
      <c r="P6" s="92"/>
      <c r="Q6" s="92"/>
      <c r="R6" s="92"/>
      <c r="S6" s="92"/>
      <c r="T6" s="92"/>
      <c r="U6" s="92"/>
      <c r="V6" s="92"/>
      <c r="W6" s="92"/>
      <c r="X6" s="92"/>
      <c r="Y6" s="92"/>
      <c r="Z6" s="92"/>
      <c r="AA6" s="92"/>
      <c r="AB6" s="154"/>
      <c r="AC6" s="36"/>
      <c r="AD6" s="25"/>
      <c r="AE6" s="32"/>
      <c r="AF6" s="33"/>
      <c r="AG6" s="33"/>
      <c r="AH6" s="33"/>
      <c r="AI6" s="39"/>
      <c r="AJ6" s="37"/>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row>
    <row r="7" spans="1:177" ht="156.75" customHeight="1">
      <c r="A7" s="47" t="s">
        <v>407</v>
      </c>
      <c r="B7" s="116" t="s">
        <v>140</v>
      </c>
      <c r="C7" s="43" t="s">
        <v>116</v>
      </c>
      <c r="D7" s="43" t="s">
        <v>117</v>
      </c>
      <c r="E7" s="43" t="s">
        <v>109</v>
      </c>
      <c r="F7" s="43" t="s">
        <v>110</v>
      </c>
      <c r="G7" s="48" t="s">
        <v>126</v>
      </c>
      <c r="H7" s="68" t="str">
        <f>A7</f>
        <v>2.4 Internal communication</v>
      </c>
      <c r="I7" s="21" t="e">
        <f t="shared" si="1"/>
        <v>#DIV/0!</v>
      </c>
      <c r="J7" s="21" t="e">
        <f t="shared" si="2"/>
        <v>#DIV/0!</v>
      </c>
      <c r="K7" s="21" t="e">
        <f t="shared" si="3"/>
        <v>#DIV/0!</v>
      </c>
      <c r="L7" s="217" t="e">
        <f t="shared" si="4"/>
        <v>#DIV/0!</v>
      </c>
      <c r="M7" s="92"/>
      <c r="N7" s="92"/>
      <c r="O7" s="92"/>
      <c r="P7" s="92"/>
      <c r="Q7" s="92"/>
      <c r="R7" s="92"/>
      <c r="S7" s="92"/>
      <c r="T7" s="92"/>
      <c r="U7" s="92"/>
      <c r="V7" s="92"/>
      <c r="W7" s="92"/>
      <c r="X7" s="92"/>
      <c r="Y7" s="92"/>
      <c r="Z7" s="92"/>
      <c r="AA7" s="92"/>
      <c r="AB7" s="155"/>
      <c r="AC7" s="72"/>
      <c r="AD7" s="33"/>
      <c r="AE7" s="33"/>
      <c r="AF7" s="31"/>
      <c r="AG7" s="31"/>
      <c r="AH7" s="31"/>
      <c r="AI7" s="39"/>
      <c r="AJ7" s="3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row>
    <row r="8" spans="1:177" ht="168" customHeight="1">
      <c r="A8" s="47" t="s">
        <v>408</v>
      </c>
      <c r="B8" s="42" t="s">
        <v>61</v>
      </c>
      <c r="C8" s="75" t="s">
        <v>127</v>
      </c>
      <c r="D8" s="75" t="s">
        <v>128</v>
      </c>
      <c r="E8" s="75" t="s">
        <v>129</v>
      </c>
      <c r="F8" s="75" t="s">
        <v>130</v>
      </c>
      <c r="G8" s="76" t="s">
        <v>119</v>
      </c>
      <c r="H8" s="68" t="str">
        <f t="shared" si="0"/>
        <v>2.5 Accountability and transparency</v>
      </c>
      <c r="I8" s="21" t="e">
        <f t="shared" si="1"/>
        <v>#DIV/0!</v>
      </c>
      <c r="J8" s="21" t="e">
        <f t="shared" si="2"/>
        <v>#DIV/0!</v>
      </c>
      <c r="K8" s="21" t="e">
        <f t="shared" si="3"/>
        <v>#DIV/0!</v>
      </c>
      <c r="L8" s="217" t="e">
        <f t="shared" si="4"/>
        <v>#DIV/0!</v>
      </c>
      <c r="M8" s="92"/>
      <c r="N8" s="92"/>
      <c r="O8" s="92"/>
      <c r="P8" s="92"/>
      <c r="Q8" s="92"/>
      <c r="R8" s="92"/>
      <c r="S8" s="92"/>
      <c r="T8" s="92"/>
      <c r="U8" s="92"/>
      <c r="V8" s="92"/>
      <c r="W8" s="92"/>
      <c r="X8" s="92"/>
      <c r="Y8" s="92"/>
      <c r="Z8" s="92"/>
      <c r="AA8" s="92"/>
      <c r="AB8" s="155"/>
      <c r="AC8" s="72"/>
      <c r="AD8" s="33"/>
      <c r="AE8" s="33"/>
      <c r="AF8" s="33"/>
      <c r="AG8" s="33"/>
      <c r="AH8" s="33"/>
      <c r="AI8" s="39"/>
      <c r="AJ8" s="37"/>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row>
    <row r="9" spans="1:177" ht="104.25" customHeight="1" thickBot="1">
      <c r="A9" s="45" t="s">
        <v>417</v>
      </c>
      <c r="B9" s="46" t="s">
        <v>318</v>
      </c>
      <c r="C9" s="49" t="s">
        <v>120</v>
      </c>
      <c r="D9" s="49" t="s">
        <v>121</v>
      </c>
      <c r="E9" s="49" t="s">
        <v>122</v>
      </c>
      <c r="F9" s="49" t="s">
        <v>123</v>
      </c>
      <c r="G9" s="50" t="s">
        <v>124</v>
      </c>
      <c r="H9" s="68" t="str">
        <f t="shared" si="0"/>
        <v>2.6 Office and equipment </v>
      </c>
      <c r="I9" s="21" t="e">
        <f t="shared" si="1"/>
        <v>#DIV/0!</v>
      </c>
      <c r="J9" s="21" t="e">
        <f t="shared" si="2"/>
        <v>#DIV/0!</v>
      </c>
      <c r="K9" s="21" t="e">
        <f t="shared" si="3"/>
        <v>#DIV/0!</v>
      </c>
      <c r="L9" s="217" t="e">
        <f t="shared" si="4"/>
        <v>#DIV/0!</v>
      </c>
      <c r="M9" s="92"/>
      <c r="N9" s="92"/>
      <c r="O9" s="92"/>
      <c r="P9" s="92"/>
      <c r="Q9" s="92"/>
      <c r="R9" s="92"/>
      <c r="S9" s="92"/>
      <c r="T9" s="92"/>
      <c r="U9" s="92"/>
      <c r="V9" s="92"/>
      <c r="W9" s="92"/>
      <c r="X9" s="92"/>
      <c r="Y9" s="92"/>
      <c r="Z9" s="92"/>
      <c r="AA9" s="92"/>
      <c r="AB9" s="92"/>
      <c r="AC9" s="92"/>
      <c r="AD9" s="92"/>
      <c r="AE9" s="92"/>
      <c r="AF9" s="92"/>
      <c r="AG9" s="92"/>
      <c r="AH9" s="92"/>
      <c r="AI9" s="39"/>
      <c r="AJ9" s="37"/>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row>
    <row r="10" spans="7:36" ht="80.25" customHeight="1">
      <c r="G10" s="21"/>
      <c r="H10" s="68" t="s">
        <v>230</v>
      </c>
      <c r="I10" s="218" t="e">
        <f>SUM(I4:I9)</f>
        <v>#DIV/0!</v>
      </c>
      <c r="J10" s="218" t="e">
        <f>AVERAGE(J4:J9)</f>
        <v>#DIV/0!</v>
      </c>
      <c r="K10" s="218" t="e">
        <f>SUM(K4:K9)</f>
        <v>#DIV/0!</v>
      </c>
      <c r="L10" s="219" t="e">
        <f>AVERAGE(L4:L9)</f>
        <v>#DIV/0!</v>
      </c>
      <c r="M10" s="92">
        <f>SUM(M4:M9)</f>
        <v>0</v>
      </c>
      <c r="N10" s="92">
        <f aca="true" t="shared" si="5" ref="N10:AA10">SUM(N4:N9)</f>
        <v>0</v>
      </c>
      <c r="O10" s="92">
        <f t="shared" si="5"/>
        <v>0</v>
      </c>
      <c r="P10" s="92">
        <f t="shared" si="5"/>
        <v>0</v>
      </c>
      <c r="Q10" s="92">
        <f aca="true" t="shared" si="6" ref="Q10:V10">SUM(Q4:Q9)</f>
        <v>0</v>
      </c>
      <c r="R10" s="92">
        <f t="shared" si="6"/>
        <v>0</v>
      </c>
      <c r="S10" s="92">
        <f t="shared" si="6"/>
        <v>0</v>
      </c>
      <c r="T10" s="92">
        <f t="shared" si="6"/>
        <v>0</v>
      </c>
      <c r="U10" s="92">
        <f t="shared" si="6"/>
        <v>0</v>
      </c>
      <c r="V10" s="92">
        <f t="shared" si="6"/>
        <v>0</v>
      </c>
      <c r="W10" s="92">
        <f t="shared" si="5"/>
        <v>0</v>
      </c>
      <c r="X10" s="92">
        <f t="shared" si="5"/>
        <v>0</v>
      </c>
      <c r="Y10" s="92">
        <f t="shared" si="5"/>
        <v>0</v>
      </c>
      <c r="Z10" s="92">
        <f t="shared" si="5"/>
        <v>0</v>
      </c>
      <c r="AA10" s="92">
        <f t="shared" si="5"/>
        <v>0</v>
      </c>
      <c r="AB10" s="92"/>
      <c r="AC10" s="92"/>
      <c r="AD10" s="92"/>
      <c r="AE10" s="92">
        <f>SUM(AE4:AE9)</f>
        <v>0</v>
      </c>
      <c r="AF10" s="92">
        <f>SUM(AF4:AF9)</f>
        <v>0</v>
      </c>
      <c r="AG10" s="92">
        <f>SUM(AG4:AG9)</f>
        <v>0</v>
      </c>
      <c r="AH10" s="92">
        <f>SUM(AH4:AH9)</f>
        <v>0</v>
      </c>
      <c r="AI10" s="21"/>
      <c r="AJ10" s="21"/>
    </row>
    <row r="11" spans="7:36" ht="69" customHeight="1">
      <c r="G11" s="21"/>
      <c r="H11" s="140" t="s">
        <v>173</v>
      </c>
      <c r="I11" s="21"/>
      <c r="J11" s="21"/>
      <c r="K11" s="21"/>
      <c r="L11" s="138"/>
      <c r="M11" s="21">
        <f aca="true" t="shared" si="7" ref="M11:AA11">M10*100/30</f>
        <v>0</v>
      </c>
      <c r="N11" s="21">
        <f t="shared" si="7"/>
        <v>0</v>
      </c>
      <c r="O11" s="21">
        <f t="shared" si="7"/>
        <v>0</v>
      </c>
      <c r="P11" s="21">
        <f t="shared" si="7"/>
        <v>0</v>
      </c>
      <c r="Q11" s="21">
        <f t="shared" si="7"/>
        <v>0</v>
      </c>
      <c r="R11" s="21">
        <f>R10*100/30</f>
        <v>0</v>
      </c>
      <c r="S11" s="21">
        <f>S10*100/30</f>
        <v>0</v>
      </c>
      <c r="T11" s="21">
        <f>T10*100/30</f>
        <v>0</v>
      </c>
      <c r="U11" s="21">
        <f>U10*100/30</f>
        <v>0</v>
      </c>
      <c r="V11" s="21">
        <f>V10*100/30</f>
        <v>0</v>
      </c>
      <c r="W11" s="21">
        <f t="shared" si="7"/>
        <v>0</v>
      </c>
      <c r="X11" s="21">
        <f t="shared" si="7"/>
        <v>0</v>
      </c>
      <c r="Y11" s="21">
        <f t="shared" si="7"/>
        <v>0</v>
      </c>
      <c r="Z11" s="21">
        <f t="shared" si="7"/>
        <v>0</v>
      </c>
      <c r="AA11" s="21">
        <f t="shared" si="7"/>
        <v>0</v>
      </c>
      <c r="AB11" s="21"/>
      <c r="AC11" s="21"/>
      <c r="AD11" s="21"/>
      <c r="AE11" s="21">
        <f>AE10*100/30</f>
        <v>0</v>
      </c>
      <c r="AF11" s="21">
        <f>AF10*100/30</f>
        <v>0</v>
      </c>
      <c r="AG11" s="21">
        <f>AG10*100/30</f>
        <v>0</v>
      </c>
      <c r="AH11" s="21">
        <f>AH10*100/30</f>
        <v>0</v>
      </c>
      <c r="AI11" s="1"/>
      <c r="AJ11" s="1"/>
    </row>
    <row r="12" spans="8:36" ht="12.75">
      <c r="H12" s="1"/>
      <c r="I12" s="1"/>
      <c r="J12" s="1"/>
      <c r="K12" s="1"/>
      <c r="M12" s="1"/>
      <c r="N12" s="1"/>
      <c r="O12" s="1"/>
      <c r="P12" s="1"/>
      <c r="Q12" s="1"/>
      <c r="R12" s="1"/>
      <c r="S12" s="1"/>
      <c r="T12" s="1"/>
      <c r="U12" s="1"/>
      <c r="V12" s="1"/>
      <c r="W12" s="1"/>
      <c r="X12" s="1"/>
      <c r="Y12" s="1"/>
      <c r="Z12" s="1"/>
      <c r="AA12" s="1"/>
      <c r="AB12" s="1"/>
      <c r="AC12" s="1"/>
      <c r="AD12" s="14"/>
      <c r="AE12" s="9"/>
      <c r="AF12" s="9"/>
      <c r="AG12" s="9"/>
      <c r="AH12" s="9"/>
      <c r="AI12" s="1"/>
      <c r="AJ12" s="1"/>
    </row>
    <row r="13" spans="8:36" ht="187.5" customHeight="1">
      <c r="H13" s="1"/>
      <c r="I13" s="1"/>
      <c r="J13" s="1"/>
      <c r="K13" s="1"/>
      <c r="M13" s="1"/>
      <c r="N13" s="1"/>
      <c r="O13" s="1"/>
      <c r="P13" s="1"/>
      <c r="Q13" s="1"/>
      <c r="R13" s="1"/>
      <c r="S13" s="1"/>
      <c r="T13" s="1"/>
      <c r="U13" s="1"/>
      <c r="V13" s="1"/>
      <c r="W13" s="1"/>
      <c r="X13" s="1"/>
      <c r="Y13" s="1"/>
      <c r="Z13" s="1"/>
      <c r="AA13" s="1"/>
      <c r="AB13" s="1"/>
      <c r="AC13" s="1"/>
      <c r="AD13" s="14"/>
      <c r="AE13" s="9"/>
      <c r="AF13" s="9"/>
      <c r="AG13" s="9"/>
      <c r="AH13" s="9"/>
      <c r="AI13" s="1"/>
      <c r="AJ13" s="1"/>
    </row>
    <row r="14" spans="8:36" ht="12.75">
      <c r="H14" s="1"/>
      <c r="I14" s="1"/>
      <c r="J14" s="1"/>
      <c r="K14" s="1"/>
      <c r="M14" s="1"/>
      <c r="N14" s="1"/>
      <c r="O14" s="1"/>
      <c r="P14" s="1"/>
      <c r="Q14" s="1"/>
      <c r="R14" s="1"/>
      <c r="S14" s="1"/>
      <c r="T14" s="1"/>
      <c r="U14" s="1"/>
      <c r="V14" s="1"/>
      <c r="W14" s="1"/>
      <c r="X14" s="1"/>
      <c r="Y14" s="1"/>
      <c r="Z14" s="1"/>
      <c r="AA14" s="1"/>
      <c r="AB14" s="1"/>
      <c r="AC14" s="1"/>
      <c r="AD14" s="14"/>
      <c r="AE14" s="9"/>
      <c r="AF14" s="9"/>
      <c r="AG14" s="9"/>
      <c r="AH14" s="9"/>
      <c r="AI14" s="1"/>
      <c r="AJ14" s="1"/>
    </row>
    <row r="15" spans="8:36" ht="12.75">
      <c r="H15" s="1"/>
      <c r="I15" s="1"/>
      <c r="J15" s="1"/>
      <c r="K15" s="1"/>
      <c r="M15" s="1"/>
      <c r="N15" s="1"/>
      <c r="O15" s="1"/>
      <c r="P15" s="1"/>
      <c r="Q15" s="1"/>
      <c r="R15" s="1"/>
      <c r="S15" s="1"/>
      <c r="T15" s="1"/>
      <c r="U15" s="1"/>
      <c r="V15" s="1"/>
      <c r="W15" s="1"/>
      <c r="X15" s="1"/>
      <c r="Y15" s="1"/>
      <c r="Z15" s="1"/>
      <c r="AA15" s="1"/>
      <c r="AB15" s="1"/>
      <c r="AC15" s="1"/>
      <c r="AD15" s="14"/>
      <c r="AE15" s="9"/>
      <c r="AF15" s="9"/>
      <c r="AG15" s="9"/>
      <c r="AH15" s="9"/>
      <c r="AI15" s="1"/>
      <c r="AJ15" s="1"/>
    </row>
    <row r="16" spans="8:36" ht="12.75">
      <c r="H16" s="1"/>
      <c r="I16" s="1"/>
      <c r="J16" s="1"/>
      <c r="K16" s="1"/>
      <c r="M16" s="1"/>
      <c r="N16" s="1"/>
      <c r="O16" s="1"/>
      <c r="P16" s="1"/>
      <c r="Q16" s="1"/>
      <c r="R16" s="1"/>
      <c r="S16" s="1"/>
      <c r="T16" s="1"/>
      <c r="U16" s="1"/>
      <c r="V16" s="1"/>
      <c r="W16" s="1"/>
      <c r="X16" s="1"/>
      <c r="Y16" s="1"/>
      <c r="Z16" s="1"/>
      <c r="AA16" s="1"/>
      <c r="AB16" s="1"/>
      <c r="AC16" s="1"/>
      <c r="AD16" s="14"/>
      <c r="AE16" s="9"/>
      <c r="AF16" s="9"/>
      <c r="AG16" s="9"/>
      <c r="AH16" s="9"/>
      <c r="AI16" s="1"/>
      <c r="AJ16" s="1"/>
    </row>
    <row r="17" spans="8:36" ht="12.75">
      <c r="H17" s="1"/>
      <c r="I17" s="1"/>
      <c r="J17" s="1"/>
      <c r="K17" s="1"/>
      <c r="M17" s="1"/>
      <c r="N17" s="1"/>
      <c r="O17" s="1"/>
      <c r="P17" s="1"/>
      <c r="Q17" s="1"/>
      <c r="R17" s="1"/>
      <c r="S17" s="1"/>
      <c r="T17" s="1"/>
      <c r="U17" s="1"/>
      <c r="V17" s="1"/>
      <c r="W17" s="1"/>
      <c r="X17" s="1"/>
      <c r="Y17" s="1"/>
      <c r="Z17" s="1"/>
      <c r="AA17" s="1"/>
      <c r="AB17" s="1"/>
      <c r="AC17" s="1"/>
      <c r="AD17" s="14"/>
      <c r="AE17" s="9"/>
      <c r="AF17" s="9"/>
      <c r="AG17" s="9"/>
      <c r="AH17" s="9"/>
      <c r="AI17" s="1"/>
      <c r="AJ17" s="1"/>
    </row>
    <row r="18" spans="8:36" ht="12.75">
      <c r="H18" s="1"/>
      <c r="I18" s="1"/>
      <c r="J18" s="1"/>
      <c r="K18" s="1"/>
      <c r="M18" s="1"/>
      <c r="N18" s="1"/>
      <c r="O18" s="1"/>
      <c r="P18" s="1"/>
      <c r="Q18" s="1"/>
      <c r="R18" s="1"/>
      <c r="S18" s="1"/>
      <c r="T18" s="1"/>
      <c r="U18" s="1"/>
      <c r="V18" s="1"/>
      <c r="W18" s="1"/>
      <c r="X18" s="1"/>
      <c r="Y18" s="1"/>
      <c r="Z18" s="1"/>
      <c r="AA18" s="1"/>
      <c r="AB18" s="1"/>
      <c r="AC18" s="1"/>
      <c r="AD18" s="14"/>
      <c r="AE18" s="9"/>
      <c r="AF18" s="9"/>
      <c r="AG18" s="9"/>
      <c r="AH18" s="9"/>
      <c r="AI18" s="1"/>
      <c r="AJ18" s="1"/>
    </row>
    <row r="19" spans="8:36" ht="12.75">
      <c r="H19" s="1"/>
      <c r="I19" s="1"/>
      <c r="J19" s="1"/>
      <c r="K19" s="1"/>
      <c r="M19" s="1"/>
      <c r="N19" s="1"/>
      <c r="O19" s="1"/>
      <c r="P19" s="1"/>
      <c r="Q19" s="1"/>
      <c r="R19" s="1"/>
      <c r="S19" s="1"/>
      <c r="T19" s="1"/>
      <c r="U19" s="1"/>
      <c r="V19" s="1"/>
      <c r="W19" s="1"/>
      <c r="X19" s="1"/>
      <c r="Y19" s="1"/>
      <c r="Z19" s="1"/>
      <c r="AA19" s="1"/>
      <c r="AB19" s="1"/>
      <c r="AC19" s="1"/>
      <c r="AD19" s="14"/>
      <c r="AE19" s="9"/>
      <c r="AF19" s="9"/>
      <c r="AG19" s="9"/>
      <c r="AH19" s="9"/>
      <c r="AI19" s="1"/>
      <c r="AJ19" s="1"/>
    </row>
    <row r="20" spans="8:36" ht="12.75">
      <c r="H20" s="1"/>
      <c r="I20" s="1"/>
      <c r="J20" s="1"/>
      <c r="K20" s="1"/>
      <c r="M20" s="1"/>
      <c r="N20" s="1"/>
      <c r="O20" s="1"/>
      <c r="P20" s="1"/>
      <c r="Q20" s="1"/>
      <c r="R20" s="1"/>
      <c r="S20" s="1"/>
      <c r="T20" s="1"/>
      <c r="U20" s="1"/>
      <c r="V20" s="1"/>
      <c r="W20" s="1"/>
      <c r="X20" s="1"/>
      <c r="Y20" s="1"/>
      <c r="Z20" s="1"/>
      <c r="AA20" s="1"/>
      <c r="AB20" s="1"/>
      <c r="AC20" s="1"/>
      <c r="AD20" s="14"/>
      <c r="AE20" s="9"/>
      <c r="AF20" s="9"/>
      <c r="AG20" s="9"/>
      <c r="AH20" s="9"/>
      <c r="AI20" s="1"/>
      <c r="AJ20" s="1"/>
    </row>
    <row r="21" spans="8:36" ht="12.75">
      <c r="H21" s="1"/>
      <c r="I21" s="1"/>
      <c r="J21" s="1"/>
      <c r="K21" s="1"/>
      <c r="M21" s="1"/>
      <c r="N21" s="1"/>
      <c r="O21" s="1"/>
      <c r="P21" s="1"/>
      <c r="Q21" s="1"/>
      <c r="R21" s="1"/>
      <c r="S21" s="1"/>
      <c r="T21" s="1"/>
      <c r="U21" s="1"/>
      <c r="V21" s="1"/>
      <c r="W21" s="1"/>
      <c r="X21" s="1"/>
      <c r="Y21" s="1"/>
      <c r="Z21" s="1"/>
      <c r="AA21" s="1"/>
      <c r="AB21" s="1"/>
      <c r="AC21" s="1"/>
      <c r="AD21" s="14"/>
      <c r="AE21" s="9"/>
      <c r="AF21" s="9"/>
      <c r="AG21" s="9"/>
      <c r="AH21" s="9"/>
      <c r="AI21" s="1"/>
      <c r="AJ21" s="1"/>
    </row>
    <row r="22" spans="8:36" ht="12.75">
      <c r="H22" s="1"/>
      <c r="I22" s="1"/>
      <c r="J22" s="1"/>
      <c r="K22" s="1"/>
      <c r="M22" s="1"/>
      <c r="N22" s="1"/>
      <c r="O22" s="1"/>
      <c r="P22" s="1"/>
      <c r="Q22" s="1"/>
      <c r="R22" s="1"/>
      <c r="S22" s="1"/>
      <c r="T22" s="1"/>
      <c r="U22" s="1"/>
      <c r="V22" s="1"/>
      <c r="W22" s="1"/>
      <c r="X22" s="1"/>
      <c r="Y22" s="1"/>
      <c r="Z22" s="1"/>
      <c r="AA22" s="1"/>
      <c r="AB22" s="1"/>
      <c r="AC22" s="1"/>
      <c r="AD22" s="14"/>
      <c r="AE22" s="9"/>
      <c r="AF22" s="9"/>
      <c r="AG22" s="9"/>
      <c r="AH22" s="9"/>
      <c r="AI22" s="1"/>
      <c r="AJ22" s="1"/>
    </row>
    <row r="23" spans="8:36" ht="12.75">
      <c r="H23" s="1"/>
      <c r="I23" s="1"/>
      <c r="J23" s="1"/>
      <c r="K23" s="1"/>
      <c r="M23" s="1"/>
      <c r="N23" s="1"/>
      <c r="O23" s="1"/>
      <c r="P23" s="1"/>
      <c r="Q23" s="1"/>
      <c r="R23" s="1"/>
      <c r="S23" s="1"/>
      <c r="T23" s="1"/>
      <c r="U23" s="1"/>
      <c r="V23" s="1"/>
      <c r="W23" s="1"/>
      <c r="X23" s="1"/>
      <c r="Y23" s="1"/>
      <c r="Z23" s="1"/>
      <c r="AA23" s="1"/>
      <c r="AB23" s="1"/>
      <c r="AC23" s="1"/>
      <c r="AD23" s="14"/>
      <c r="AE23" s="9"/>
      <c r="AF23" s="9"/>
      <c r="AG23" s="9"/>
      <c r="AH23" s="9"/>
      <c r="AI23" s="1"/>
      <c r="AJ23" s="1"/>
    </row>
  </sheetData>
  <sheetProtection/>
  <mergeCells count="6">
    <mergeCell ref="AE2:AJ2"/>
    <mergeCell ref="A2:A3"/>
    <mergeCell ref="B2:B3"/>
    <mergeCell ref="C2:G2"/>
    <mergeCell ref="M2:AC2"/>
    <mergeCell ref="H2:K2"/>
  </mergeCells>
  <dataValidations count="1">
    <dataValidation type="whole" allowBlank="1" showInputMessage="1" showErrorMessage="1" sqref="M4:AB8 AD4:AH9">
      <formula1>0</formula1>
      <formula2>100</formula2>
    </dataValidation>
  </dataValidations>
  <printOptions horizontalCentered="1" verticalCentered="1"/>
  <pageMargins left="0.25" right="0.25" top="0.75" bottom="0.75" header="0.3" footer="0.3"/>
  <pageSetup horizontalDpi="600" verticalDpi="600" orientation="landscape" paperSize="8" scale="79" r:id="rId2"/>
  <headerFooter>
    <oddHeader>&amp;C&amp;"Garamond,Regular"&amp;11BLC Organizational Development Capacity Assessment Tool</oddHeader>
    <oddFooter>&amp;C&amp;"Garamond,Regular"&amp;A&amp;R&amp;"Garamond,Regular"Page &amp;P</oddFooter>
  </headerFooter>
  <drawing r:id="rId1"/>
</worksheet>
</file>

<file path=xl/worksheets/sheet8.xml><?xml version="1.0" encoding="utf-8"?>
<worksheet xmlns="http://schemas.openxmlformats.org/spreadsheetml/2006/main" xmlns:r="http://schemas.openxmlformats.org/officeDocument/2006/relationships">
  <sheetPr>
    <tabColor theme="4" tint="0.39998000860214233"/>
  </sheetPr>
  <dimension ref="A1:DZ143"/>
  <sheetViews>
    <sheetView view="pageBreakPreview" zoomScale="80" zoomScaleSheetLayoutView="80" zoomScalePageLayoutView="0" workbookViewId="0" topLeftCell="A1">
      <pane xSplit="2" ySplit="3" topLeftCell="F10" activePane="bottomRight" state="frozen"/>
      <selection pane="topLeft" activeCell="A16" sqref="A16"/>
      <selection pane="topRight" activeCell="A16" sqref="A16"/>
      <selection pane="bottomLeft" activeCell="A16" sqref="A16"/>
      <selection pane="bottomRight" activeCell="A16" sqref="A16"/>
    </sheetView>
  </sheetViews>
  <sheetFormatPr defaultColWidth="9.140625" defaultRowHeight="12.75"/>
  <cols>
    <col min="1" max="1" width="17.140625" style="8" customWidth="1"/>
    <col min="2" max="2" width="30.140625" style="8" customWidth="1"/>
    <col min="3" max="5" width="35.7109375" style="8" customWidth="1"/>
    <col min="6" max="6" width="48.8515625" style="8" customWidth="1"/>
    <col min="7" max="7" width="43.00390625" style="8" customWidth="1"/>
    <col min="8" max="8" width="14.140625" style="0" customWidth="1"/>
    <col min="9" max="9" width="15.57421875" style="0" customWidth="1"/>
    <col min="10" max="10" width="19.7109375" style="0" bestFit="1" customWidth="1"/>
    <col min="11" max="11" width="19.140625" style="0" customWidth="1"/>
    <col min="12" max="12" width="19.7109375" style="0" bestFit="1" customWidth="1"/>
    <col min="13" max="13" width="19.28125" style="0" bestFit="1" customWidth="1"/>
    <col min="14" max="16" width="19.57421875" style="0" bestFit="1" customWidth="1"/>
    <col min="17" max="22" width="19.57421875" style="0" customWidth="1"/>
    <col min="23" max="26" width="19.57421875" style="0" bestFit="1" customWidth="1"/>
    <col min="27" max="27" width="20.421875" style="0" bestFit="1" customWidth="1"/>
    <col min="28" max="28" width="21.00390625" style="0" bestFit="1" customWidth="1"/>
    <col min="29" max="29" width="39.8515625" style="0" bestFit="1" customWidth="1"/>
    <col min="30" max="30" width="12.28125" style="13" customWidth="1"/>
    <col min="31" max="31" width="17.00390625" style="8" bestFit="1" customWidth="1"/>
    <col min="32" max="32" width="17.28125" style="8" bestFit="1" customWidth="1"/>
    <col min="33" max="34" width="17.28125" style="8" customWidth="1"/>
    <col min="35" max="35" width="39.8515625" style="0" bestFit="1" customWidth="1"/>
    <col min="36" max="36" width="33.8515625" style="0" customWidth="1"/>
    <col min="37" max="37" width="11.57421875" style="0" customWidth="1"/>
  </cols>
  <sheetData>
    <row r="1" spans="1:13" ht="64.5" thickBot="1">
      <c r="A1" s="103" t="s">
        <v>277</v>
      </c>
      <c r="B1" s="118" t="s">
        <v>420</v>
      </c>
      <c r="C1" s="105"/>
      <c r="D1" s="105"/>
      <c r="E1" s="105"/>
      <c r="F1" s="105"/>
      <c r="G1" s="106"/>
      <c r="M1" s="4"/>
    </row>
    <row r="2" spans="1:37" ht="24" customHeight="1">
      <c r="A2" s="353" t="s">
        <v>419</v>
      </c>
      <c r="B2" s="354" t="s">
        <v>278</v>
      </c>
      <c r="C2" s="355" t="s">
        <v>183</v>
      </c>
      <c r="D2" s="355"/>
      <c r="E2" s="355"/>
      <c r="F2" s="355"/>
      <c r="G2" s="356"/>
      <c r="H2" s="368" t="s">
        <v>220</v>
      </c>
      <c r="I2" s="368"/>
      <c r="J2" s="368"/>
      <c r="K2" s="368"/>
      <c r="L2" s="369"/>
      <c r="M2" s="361" t="s">
        <v>450</v>
      </c>
      <c r="N2" s="361"/>
      <c r="O2" s="361"/>
      <c r="P2" s="361"/>
      <c r="Q2" s="361"/>
      <c r="R2" s="361"/>
      <c r="S2" s="361"/>
      <c r="T2" s="361"/>
      <c r="U2" s="361"/>
      <c r="V2" s="361"/>
      <c r="W2" s="361"/>
      <c r="X2" s="361"/>
      <c r="Y2" s="361"/>
      <c r="Z2" s="361"/>
      <c r="AA2" s="361"/>
      <c r="AB2" s="361"/>
      <c r="AC2" s="361"/>
      <c r="AD2" s="23"/>
      <c r="AE2" s="365" t="s">
        <v>451</v>
      </c>
      <c r="AF2" s="366"/>
      <c r="AG2" s="366"/>
      <c r="AH2" s="366"/>
      <c r="AI2" s="366"/>
      <c r="AJ2" s="367"/>
      <c r="AK2" s="27"/>
    </row>
    <row r="3" spans="1:37" ht="26.25" customHeight="1">
      <c r="A3" s="353"/>
      <c r="B3" s="354"/>
      <c r="C3" s="85" t="s">
        <v>185</v>
      </c>
      <c r="D3" s="85" t="s">
        <v>186</v>
      </c>
      <c r="E3" s="85" t="s">
        <v>187</v>
      </c>
      <c r="F3" s="85" t="s">
        <v>189</v>
      </c>
      <c r="G3" s="100" t="s">
        <v>190</v>
      </c>
      <c r="H3" s="29" t="s">
        <v>182</v>
      </c>
      <c r="I3" s="135" t="s">
        <v>458</v>
      </c>
      <c r="J3" s="138" t="s">
        <v>315</v>
      </c>
      <c r="K3" s="135" t="s">
        <v>430</v>
      </c>
      <c r="L3" s="138" t="s">
        <v>316</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15" t="s">
        <v>229</v>
      </c>
      <c r="AD3" s="24"/>
      <c r="AE3" s="31">
        <f>'Basic Org Info'!B33</f>
        <v>0</v>
      </c>
      <c r="AF3" s="31">
        <f>'Basic Org Info'!B34</f>
        <v>0</v>
      </c>
      <c r="AG3" s="31">
        <f>'Basic Org Info'!B35</f>
        <v>0</v>
      </c>
      <c r="AH3" s="31">
        <f>'Basic Org Info'!B36</f>
        <v>0</v>
      </c>
      <c r="AI3" s="15" t="s">
        <v>213</v>
      </c>
      <c r="AJ3" s="22" t="s">
        <v>214</v>
      </c>
      <c r="AK3" s="34"/>
    </row>
    <row r="4" spans="1:37" ht="156.75" customHeight="1">
      <c r="A4" s="47" t="s">
        <v>422</v>
      </c>
      <c r="B4" s="42" t="s">
        <v>446</v>
      </c>
      <c r="C4" s="43" t="s">
        <v>65</v>
      </c>
      <c r="D4" s="43" t="s">
        <v>64</v>
      </c>
      <c r="E4" s="43" t="s">
        <v>125</v>
      </c>
      <c r="F4" s="43" t="s">
        <v>447</v>
      </c>
      <c r="G4" s="48" t="s">
        <v>66</v>
      </c>
      <c r="H4" s="68" t="str">
        <f aca="true" t="shared" si="0" ref="H4:H11">A4</f>
        <v>3a.1 Recruitment, staff diversity and expertise</v>
      </c>
      <c r="I4" s="142" t="e">
        <f aca="true" t="shared" si="1" ref="I4:I11">AVERAGE(M4:AB4)</f>
        <v>#DIV/0!</v>
      </c>
      <c r="J4" s="142" t="e">
        <f>I4*100/5</f>
        <v>#DIV/0!</v>
      </c>
      <c r="K4" s="143" t="e">
        <f aca="true" t="shared" si="2" ref="K4:K11">AVERAGE(AE4:AF4)</f>
        <v>#DIV/0!</v>
      </c>
      <c r="L4" s="142" t="e">
        <f aca="true" t="shared" si="3" ref="L4:L11">K4*100/5</f>
        <v>#DIV/0!</v>
      </c>
      <c r="M4" s="90"/>
      <c r="N4" s="90"/>
      <c r="O4" s="90"/>
      <c r="P4" s="90"/>
      <c r="Q4" s="90"/>
      <c r="R4" s="90"/>
      <c r="S4" s="90"/>
      <c r="T4" s="90"/>
      <c r="U4" s="90"/>
      <c r="V4" s="90"/>
      <c r="W4" s="90"/>
      <c r="X4" s="90"/>
      <c r="Y4" s="90"/>
      <c r="Z4" s="90"/>
      <c r="AA4" s="90"/>
      <c r="AB4" s="90"/>
      <c r="AC4" s="39"/>
      <c r="AD4" s="10"/>
      <c r="AE4" s="32"/>
      <c r="AF4" s="33"/>
      <c r="AG4" s="33"/>
      <c r="AH4" s="33"/>
      <c r="AJ4" s="36"/>
      <c r="AK4" s="10"/>
    </row>
    <row r="5" spans="1:130" ht="140.25" customHeight="1">
      <c r="A5" s="47" t="s">
        <v>421</v>
      </c>
      <c r="B5" s="42" t="s">
        <v>319</v>
      </c>
      <c r="C5" s="43" t="s">
        <v>523</v>
      </c>
      <c r="D5" s="43" t="s">
        <v>524</v>
      </c>
      <c r="E5" s="43" t="s">
        <v>525</v>
      </c>
      <c r="F5" s="43" t="s">
        <v>526</v>
      </c>
      <c r="G5" s="48" t="s">
        <v>527</v>
      </c>
      <c r="H5" s="68" t="str">
        <f t="shared" si="0"/>
        <v>3a.2 Roles, responsibilities and job descriptions</v>
      </c>
      <c r="I5" s="142" t="e">
        <f t="shared" si="1"/>
        <v>#DIV/0!</v>
      </c>
      <c r="J5" s="142" t="e">
        <f aca="true" t="shared" si="4" ref="J5:J11">I5*100/5</f>
        <v>#DIV/0!</v>
      </c>
      <c r="K5" s="143" t="e">
        <f t="shared" si="2"/>
        <v>#DIV/0!</v>
      </c>
      <c r="L5" s="142" t="e">
        <f t="shared" si="3"/>
        <v>#DIV/0!</v>
      </c>
      <c r="M5" s="92"/>
      <c r="N5" s="92"/>
      <c r="O5" s="92"/>
      <c r="P5" s="92"/>
      <c r="Q5" s="92"/>
      <c r="R5" s="92"/>
      <c r="S5" s="92"/>
      <c r="T5" s="92"/>
      <c r="U5" s="92"/>
      <c r="V5" s="92"/>
      <c r="W5" s="92"/>
      <c r="X5" s="92"/>
      <c r="Y5" s="92"/>
      <c r="Z5" s="92"/>
      <c r="AA5" s="92"/>
      <c r="AB5" s="92"/>
      <c r="AC5" s="72"/>
      <c r="AD5" s="10"/>
      <c r="AE5" s="30"/>
      <c r="AF5" s="31"/>
      <c r="AG5" s="31"/>
      <c r="AH5" s="31"/>
      <c r="AI5" s="39"/>
      <c r="AJ5" s="38"/>
      <c r="AK5" s="10"/>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row>
    <row r="6" spans="1:37" s="1" customFormat="1" ht="171" customHeight="1">
      <c r="A6" s="73" t="s">
        <v>423</v>
      </c>
      <c r="B6" s="74" t="s">
        <v>320</v>
      </c>
      <c r="C6" s="75" t="s">
        <v>483</v>
      </c>
      <c r="D6" s="75" t="s">
        <v>484</v>
      </c>
      <c r="E6" s="75" t="s">
        <v>485</v>
      </c>
      <c r="F6" s="75" t="s">
        <v>486</v>
      </c>
      <c r="G6" s="76" t="s">
        <v>487</v>
      </c>
      <c r="H6" s="68" t="str">
        <f t="shared" si="0"/>
        <v>3a.3 Personnel files</v>
      </c>
      <c r="I6" s="142" t="e">
        <f t="shared" si="1"/>
        <v>#DIV/0!</v>
      </c>
      <c r="J6" s="142" t="e">
        <f t="shared" si="4"/>
        <v>#DIV/0!</v>
      </c>
      <c r="K6" s="143" t="e">
        <f t="shared" si="2"/>
        <v>#DIV/0!</v>
      </c>
      <c r="L6" s="142" t="e">
        <f t="shared" si="3"/>
        <v>#DIV/0!</v>
      </c>
      <c r="M6" s="92"/>
      <c r="N6" s="92"/>
      <c r="O6" s="92"/>
      <c r="P6" s="92"/>
      <c r="Q6" s="92"/>
      <c r="R6" s="92"/>
      <c r="S6" s="92"/>
      <c r="T6" s="92"/>
      <c r="U6" s="92"/>
      <c r="V6" s="92"/>
      <c r="W6" s="92"/>
      <c r="X6" s="92"/>
      <c r="Y6" s="92"/>
      <c r="Z6" s="92"/>
      <c r="AA6" s="92"/>
      <c r="AB6" s="92"/>
      <c r="AC6" s="36"/>
      <c r="AD6" s="25"/>
      <c r="AE6" s="32"/>
      <c r="AF6" s="33"/>
      <c r="AG6" s="33"/>
      <c r="AH6" s="33"/>
      <c r="AI6" s="39"/>
      <c r="AJ6" s="36"/>
      <c r="AK6" s="35"/>
    </row>
    <row r="7" spans="1:37" s="1" customFormat="1" ht="113.25" customHeight="1">
      <c r="A7" s="73" t="s">
        <v>424</v>
      </c>
      <c r="B7" s="74" t="s">
        <v>314</v>
      </c>
      <c r="C7" s="75" t="s">
        <v>488</v>
      </c>
      <c r="D7" s="75" t="s">
        <v>489</v>
      </c>
      <c r="E7" s="75" t="s">
        <v>491</v>
      </c>
      <c r="F7" s="75" t="s">
        <v>490</v>
      </c>
      <c r="G7" s="76" t="s">
        <v>67</v>
      </c>
      <c r="H7" s="68" t="str">
        <f t="shared" si="0"/>
        <v>3a.4 Time sheets</v>
      </c>
      <c r="I7" s="142" t="e">
        <f t="shared" si="1"/>
        <v>#DIV/0!</v>
      </c>
      <c r="J7" s="142" t="e">
        <f t="shared" si="4"/>
        <v>#DIV/0!</v>
      </c>
      <c r="K7" s="143" t="e">
        <f t="shared" si="2"/>
        <v>#DIV/0!</v>
      </c>
      <c r="L7" s="142" t="e">
        <f t="shared" si="3"/>
        <v>#DIV/0!</v>
      </c>
      <c r="M7" s="92"/>
      <c r="N7" s="92"/>
      <c r="O7" s="92"/>
      <c r="P7" s="92"/>
      <c r="Q7" s="92"/>
      <c r="R7" s="92"/>
      <c r="S7" s="92"/>
      <c r="T7" s="92"/>
      <c r="U7" s="92"/>
      <c r="V7" s="92"/>
      <c r="W7" s="92"/>
      <c r="X7" s="92"/>
      <c r="Y7" s="92"/>
      <c r="Z7" s="92"/>
      <c r="AA7" s="92"/>
      <c r="AB7" s="92"/>
      <c r="AC7" s="36"/>
      <c r="AD7" s="36"/>
      <c r="AE7" s="33"/>
      <c r="AF7" s="33"/>
      <c r="AG7" s="33"/>
      <c r="AH7" s="33"/>
      <c r="AI7" s="39"/>
      <c r="AJ7" s="36"/>
      <c r="AK7" s="39"/>
    </row>
    <row r="8" spans="1:37" ht="167.25" customHeight="1">
      <c r="A8" s="47" t="s">
        <v>425</v>
      </c>
      <c r="B8" s="42" t="s">
        <v>409</v>
      </c>
      <c r="C8" s="43" t="s">
        <v>492</v>
      </c>
      <c r="D8" s="43" t="s">
        <v>493</v>
      </c>
      <c r="E8" s="71" t="s">
        <v>494</v>
      </c>
      <c r="F8" s="71" t="s">
        <v>105</v>
      </c>
      <c r="G8" s="107" t="s">
        <v>445</v>
      </c>
      <c r="H8" s="68" t="str">
        <f t="shared" si="0"/>
        <v>3a.5 Volunteer/ Intern management</v>
      </c>
      <c r="I8" s="142" t="e">
        <f t="shared" si="1"/>
        <v>#DIV/0!</v>
      </c>
      <c r="J8" s="142" t="e">
        <f t="shared" si="4"/>
        <v>#DIV/0!</v>
      </c>
      <c r="K8" s="143" t="e">
        <f t="shared" si="2"/>
        <v>#DIV/0!</v>
      </c>
      <c r="L8" s="142" t="e">
        <f t="shared" si="3"/>
        <v>#DIV/0!</v>
      </c>
      <c r="M8" s="92"/>
      <c r="N8" s="92"/>
      <c r="O8" s="92"/>
      <c r="P8" s="92"/>
      <c r="Q8" s="92"/>
      <c r="R8" s="92"/>
      <c r="S8" s="92"/>
      <c r="T8" s="92"/>
      <c r="U8" s="92"/>
      <c r="V8" s="92"/>
      <c r="W8" s="92"/>
      <c r="X8" s="92"/>
      <c r="Y8" s="92"/>
      <c r="Z8" s="92"/>
      <c r="AA8" s="92"/>
      <c r="AB8" s="92"/>
      <c r="AC8" s="36"/>
      <c r="AD8" s="33"/>
      <c r="AE8" s="92"/>
      <c r="AF8" s="92"/>
      <c r="AG8" s="92"/>
      <c r="AH8" s="92"/>
      <c r="AI8" s="92"/>
      <c r="AK8" s="10"/>
    </row>
    <row r="9" spans="1:37" ht="122.25" customHeight="1" thickBot="1">
      <c r="A9" s="45" t="s">
        <v>426</v>
      </c>
      <c r="B9" s="46" t="s">
        <v>433</v>
      </c>
      <c r="C9" s="49" t="s">
        <v>495</v>
      </c>
      <c r="D9" s="49" t="s">
        <v>496</v>
      </c>
      <c r="E9" s="108" t="s">
        <v>497</v>
      </c>
      <c r="F9" s="49" t="s">
        <v>474</v>
      </c>
      <c r="G9" s="50" t="s">
        <v>68</v>
      </c>
      <c r="H9" s="68" t="str">
        <f t="shared" si="0"/>
        <v>3a.6 Discipline, grievance and conflict resolution</v>
      </c>
      <c r="I9" s="142" t="e">
        <f t="shared" si="1"/>
        <v>#DIV/0!</v>
      </c>
      <c r="J9" s="142" t="e">
        <f t="shared" si="4"/>
        <v>#DIV/0!</v>
      </c>
      <c r="K9" s="143" t="e">
        <f t="shared" si="2"/>
        <v>#DIV/0!</v>
      </c>
      <c r="L9" s="142" t="e">
        <f t="shared" si="3"/>
        <v>#DIV/0!</v>
      </c>
      <c r="M9" s="92"/>
      <c r="N9" s="92"/>
      <c r="O9" s="92"/>
      <c r="P9" s="92"/>
      <c r="Q9" s="92"/>
      <c r="R9" s="92"/>
      <c r="S9" s="92"/>
      <c r="T9" s="92"/>
      <c r="U9" s="92"/>
      <c r="V9" s="92"/>
      <c r="W9" s="92"/>
      <c r="X9" s="92"/>
      <c r="Y9" s="92"/>
      <c r="Z9" s="92"/>
      <c r="AA9" s="92"/>
      <c r="AB9" s="92"/>
      <c r="AC9" s="160"/>
      <c r="AD9" s="33"/>
      <c r="AE9" s="92"/>
      <c r="AF9" s="92"/>
      <c r="AG9" s="92"/>
      <c r="AH9" s="92"/>
      <c r="AI9" s="156"/>
      <c r="AK9" s="10"/>
    </row>
    <row r="10" spans="1:37" ht="135.75" customHeight="1">
      <c r="A10" s="47" t="s">
        <v>427</v>
      </c>
      <c r="B10" s="42" t="s">
        <v>392</v>
      </c>
      <c r="C10" s="43" t="s">
        <v>106</v>
      </c>
      <c r="D10" s="43" t="s">
        <v>107</v>
      </c>
      <c r="E10" s="43" t="s">
        <v>108</v>
      </c>
      <c r="F10" s="43" t="s">
        <v>475</v>
      </c>
      <c r="G10" s="48" t="s">
        <v>192</v>
      </c>
      <c r="H10" s="68" t="str">
        <f t="shared" si="0"/>
        <v>3b.7 Staff performance evaluation</v>
      </c>
      <c r="I10" s="142" t="e">
        <f t="shared" si="1"/>
        <v>#DIV/0!</v>
      </c>
      <c r="J10" s="142" t="e">
        <f t="shared" si="4"/>
        <v>#DIV/0!</v>
      </c>
      <c r="K10" s="142" t="e">
        <f t="shared" si="2"/>
        <v>#DIV/0!</v>
      </c>
      <c r="L10" s="142" t="e">
        <f t="shared" si="3"/>
        <v>#DIV/0!</v>
      </c>
      <c r="M10" s="142"/>
      <c r="N10" s="142"/>
      <c r="O10" s="142"/>
      <c r="P10" s="142"/>
      <c r="Q10" s="142"/>
      <c r="R10" s="142"/>
      <c r="S10" s="142"/>
      <c r="T10" s="142"/>
      <c r="U10" s="142"/>
      <c r="V10" s="142"/>
      <c r="W10" s="142"/>
      <c r="X10" s="142"/>
      <c r="Y10" s="142"/>
      <c r="Z10" s="142"/>
      <c r="AA10" s="142"/>
      <c r="AB10" s="142"/>
      <c r="AC10" s="161"/>
      <c r="AD10" s="36"/>
      <c r="AE10" s="33"/>
      <c r="AF10" s="31"/>
      <c r="AG10" s="31"/>
      <c r="AH10" s="31"/>
      <c r="AI10" s="39"/>
      <c r="AJ10" s="38"/>
      <c r="AK10" s="10"/>
    </row>
    <row r="11" spans="1:37" ht="99.75" customHeight="1">
      <c r="A11" s="47" t="s">
        <v>428</v>
      </c>
      <c r="B11" s="42" t="s">
        <v>434</v>
      </c>
      <c r="C11" s="42" t="s">
        <v>193</v>
      </c>
      <c r="D11" s="43" t="s">
        <v>194</v>
      </c>
      <c r="E11" s="43" t="s">
        <v>195</v>
      </c>
      <c r="F11" s="43" t="s">
        <v>141</v>
      </c>
      <c r="G11" s="48" t="s">
        <v>476</v>
      </c>
      <c r="H11" s="68" t="str">
        <f t="shared" si="0"/>
        <v>3b.8 Staff development</v>
      </c>
      <c r="I11" s="142" t="e">
        <f t="shared" si="1"/>
        <v>#DIV/0!</v>
      </c>
      <c r="J11" s="142" t="e">
        <f t="shared" si="4"/>
        <v>#DIV/0!</v>
      </c>
      <c r="K11" s="142" t="e">
        <f t="shared" si="2"/>
        <v>#DIV/0!</v>
      </c>
      <c r="L11" s="142" t="e">
        <f t="shared" si="3"/>
        <v>#DIV/0!</v>
      </c>
      <c r="M11" s="142"/>
      <c r="N11" s="142"/>
      <c r="O11" s="142"/>
      <c r="P11" s="142"/>
      <c r="Q11" s="142"/>
      <c r="R11" s="142"/>
      <c r="S11" s="142"/>
      <c r="T11" s="142"/>
      <c r="U11" s="142"/>
      <c r="V11" s="142"/>
      <c r="W11" s="142"/>
      <c r="X11" s="142"/>
      <c r="Y11" s="142"/>
      <c r="Z11" s="142"/>
      <c r="AA11" s="142"/>
      <c r="AB11" s="142"/>
      <c r="AC11" s="36"/>
      <c r="AD11" s="142"/>
      <c r="AE11" s="142"/>
      <c r="AF11" s="33"/>
      <c r="AG11" s="33"/>
      <c r="AH11" s="33"/>
      <c r="AI11" s="39"/>
      <c r="AJ11" s="36"/>
      <c r="AK11" s="10"/>
    </row>
    <row r="12" spans="1:128" ht="81.75" customHeight="1">
      <c r="A12" s="51"/>
      <c r="B12" s="51"/>
      <c r="C12" s="51"/>
      <c r="D12" s="51"/>
      <c r="E12" s="51"/>
      <c r="F12" s="51"/>
      <c r="G12" s="51"/>
      <c r="H12" s="88" t="s">
        <v>402</v>
      </c>
      <c r="I12" s="144" t="e">
        <f>SUM(I4:I11)</f>
        <v>#DIV/0!</v>
      </c>
      <c r="J12" s="142" t="e">
        <f>AVERAGE(J4:J11)</f>
        <v>#DIV/0!</v>
      </c>
      <c r="K12" s="142" t="e">
        <f>SUM(K5:K11)</f>
        <v>#DIV/0!</v>
      </c>
      <c r="L12" s="142" t="e">
        <f>AVERAGE(L4:L11)</f>
        <v>#DIV/0!</v>
      </c>
      <c r="M12" s="18">
        <f>SUM(M4:M11)</f>
        <v>0</v>
      </c>
      <c r="N12" s="18">
        <f aca="true" t="shared" si="5" ref="N12:AB12">SUM(N4:N11)</f>
        <v>0</v>
      </c>
      <c r="O12" s="18">
        <f t="shared" si="5"/>
        <v>0</v>
      </c>
      <c r="P12" s="18">
        <f t="shared" si="5"/>
        <v>0</v>
      </c>
      <c r="Q12" s="18">
        <f aca="true" t="shared" si="6" ref="Q12:V12">SUM(Q4:Q11)</f>
        <v>0</v>
      </c>
      <c r="R12" s="18">
        <f t="shared" si="6"/>
        <v>0</v>
      </c>
      <c r="S12" s="18">
        <f t="shared" si="6"/>
        <v>0</v>
      </c>
      <c r="T12" s="18">
        <f t="shared" si="6"/>
        <v>0</v>
      </c>
      <c r="U12" s="18">
        <f t="shared" si="6"/>
        <v>0</v>
      </c>
      <c r="V12" s="18">
        <f t="shared" si="6"/>
        <v>0</v>
      </c>
      <c r="W12" s="18">
        <f t="shared" si="5"/>
        <v>0</v>
      </c>
      <c r="X12" s="18">
        <f t="shared" si="5"/>
        <v>0</v>
      </c>
      <c r="Y12" s="18">
        <f t="shared" si="5"/>
        <v>0</v>
      </c>
      <c r="Z12" s="18">
        <f t="shared" si="5"/>
        <v>0</v>
      </c>
      <c r="AA12" s="18">
        <f t="shared" si="5"/>
        <v>0</v>
      </c>
      <c r="AB12" s="18">
        <f t="shared" si="5"/>
        <v>0</v>
      </c>
      <c r="AC12" s="18"/>
      <c r="AD12" s="18"/>
      <c r="AE12" s="18">
        <f>SUM(AE4:AE11)</f>
        <v>0</v>
      </c>
      <c r="AF12" s="18">
        <f>SUM(AF4:AF11)</f>
        <v>0</v>
      </c>
      <c r="AG12" s="18">
        <f>SUM(AG4:AG11)</f>
        <v>0</v>
      </c>
      <c r="AH12" s="18"/>
      <c r="AI12" s="18"/>
      <c r="AJ12" s="36"/>
      <c r="AK12" s="18"/>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row>
    <row r="13" spans="1:128" ht="60.75" customHeight="1">
      <c r="A13" s="9"/>
      <c r="B13" s="9"/>
      <c r="C13" s="9"/>
      <c r="D13" s="9"/>
      <c r="E13" s="9"/>
      <c r="F13" s="9"/>
      <c r="G13" s="9"/>
      <c r="H13" s="140" t="s">
        <v>173</v>
      </c>
      <c r="I13" s="142"/>
      <c r="J13" s="142"/>
      <c r="K13" s="142"/>
      <c r="L13" s="142"/>
      <c r="M13" s="18">
        <f>M12*100/40</f>
        <v>0</v>
      </c>
      <c r="N13" s="18">
        <f>N12*100/40</f>
        <v>0</v>
      </c>
      <c r="O13" s="18">
        <f>O12*100/40</f>
        <v>0</v>
      </c>
      <c r="P13" s="18">
        <f>P12*100/40</f>
        <v>0</v>
      </c>
      <c r="Q13" s="18">
        <f aca="true" t="shared" si="7" ref="Q13:V13">Q12*100/40</f>
        <v>0</v>
      </c>
      <c r="R13" s="18">
        <f t="shared" si="7"/>
        <v>0</v>
      </c>
      <c r="S13" s="18">
        <f t="shared" si="7"/>
        <v>0</v>
      </c>
      <c r="T13" s="18">
        <f t="shared" si="7"/>
        <v>0</v>
      </c>
      <c r="U13" s="18">
        <f t="shared" si="7"/>
        <v>0</v>
      </c>
      <c r="V13" s="18">
        <f t="shared" si="7"/>
        <v>0</v>
      </c>
      <c r="W13" s="18">
        <f aca="true" t="shared" si="8" ref="W13:AB13">W12*100/40</f>
        <v>0</v>
      </c>
      <c r="X13" s="18">
        <f t="shared" si="8"/>
        <v>0</v>
      </c>
      <c r="Y13" s="18">
        <f t="shared" si="8"/>
        <v>0</v>
      </c>
      <c r="Z13" s="18">
        <f t="shared" si="8"/>
        <v>0</v>
      </c>
      <c r="AA13" s="18">
        <f t="shared" si="8"/>
        <v>0</v>
      </c>
      <c r="AB13" s="18">
        <f t="shared" si="8"/>
        <v>0</v>
      </c>
      <c r="AC13" s="18"/>
      <c r="AD13" s="18"/>
      <c r="AE13" s="18">
        <f>AE12*100/40</f>
        <v>0</v>
      </c>
      <c r="AF13" s="18">
        <f>AF12*100/40</f>
        <v>0</v>
      </c>
      <c r="AG13" s="18">
        <f>AG12*100/40</f>
        <v>0</v>
      </c>
      <c r="AH13" s="157"/>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row>
    <row r="14" spans="1:130" ht="12.75">
      <c r="A14" s="9"/>
      <c r="B14" s="9"/>
      <c r="C14" s="9"/>
      <c r="D14" s="9"/>
      <c r="E14" s="9"/>
      <c r="F14" s="9"/>
      <c r="G14" s="9"/>
      <c r="H14" s="1"/>
      <c r="I14" s="1"/>
      <c r="J14" s="1"/>
      <c r="K14" s="1"/>
      <c r="L14" s="1"/>
      <c r="M14" s="1"/>
      <c r="N14" s="1"/>
      <c r="O14" s="1"/>
      <c r="P14" s="1"/>
      <c r="Q14" s="1"/>
      <c r="R14" s="1"/>
      <c r="S14" s="1"/>
      <c r="T14" s="1"/>
      <c r="U14" s="1"/>
      <c r="V14" s="1"/>
      <c r="W14" s="1"/>
      <c r="X14" s="1"/>
      <c r="Y14" s="1"/>
      <c r="Z14" s="1"/>
      <c r="AA14" s="1"/>
      <c r="AB14" s="1"/>
      <c r="AC14" s="1"/>
      <c r="AD14" s="14"/>
      <c r="AE14" s="9"/>
      <c r="AF14" s="9"/>
      <c r="AG14" s="9"/>
      <c r="AH14" s="9"/>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row>
    <row r="15" spans="1:130" ht="12.75">
      <c r="A15" s="9"/>
      <c r="B15" s="9"/>
      <c r="C15" s="9"/>
      <c r="D15" s="9"/>
      <c r="E15" s="9"/>
      <c r="F15" s="9"/>
      <c r="G15" s="9"/>
      <c r="H15" s="1"/>
      <c r="I15" s="1"/>
      <c r="J15" s="1"/>
      <c r="K15" s="1"/>
      <c r="L15" s="1"/>
      <c r="M15" s="1"/>
      <c r="N15" s="1"/>
      <c r="O15" s="1"/>
      <c r="P15" s="1"/>
      <c r="Q15" s="1"/>
      <c r="R15" s="1"/>
      <c r="S15" s="1"/>
      <c r="T15" s="1"/>
      <c r="U15" s="1"/>
      <c r="V15" s="1"/>
      <c r="W15" s="1"/>
      <c r="X15" s="1"/>
      <c r="Y15" s="1"/>
      <c r="Z15" s="1"/>
      <c r="AA15" s="1"/>
      <c r="AB15" s="1"/>
      <c r="AC15" s="1"/>
      <c r="AD15" s="14"/>
      <c r="AE15" s="9"/>
      <c r="AF15" s="9"/>
      <c r="AG15" s="9"/>
      <c r="AH15" s="9"/>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row>
    <row r="16" spans="1:130" ht="12.75">
      <c r="A16" s="9"/>
      <c r="B16" s="9"/>
      <c r="C16" s="9"/>
      <c r="D16" s="9"/>
      <c r="E16" s="9"/>
      <c r="F16" s="9"/>
      <c r="G16" s="9"/>
      <c r="H16" s="1"/>
      <c r="I16" s="1"/>
      <c r="J16" s="1"/>
      <c r="K16" s="1"/>
      <c r="L16" s="1"/>
      <c r="M16" s="1"/>
      <c r="N16" s="1"/>
      <c r="O16" s="1"/>
      <c r="P16" s="1"/>
      <c r="Q16" s="1"/>
      <c r="R16" s="1"/>
      <c r="S16" s="1"/>
      <c r="T16" s="1"/>
      <c r="U16" s="1"/>
      <c r="V16" s="1"/>
      <c r="W16" s="1"/>
      <c r="X16" s="1"/>
      <c r="Y16" s="1"/>
      <c r="Z16" s="1"/>
      <c r="AA16" s="1"/>
      <c r="AB16" s="1"/>
      <c r="AC16" s="1"/>
      <c r="AD16" s="14"/>
      <c r="AE16" s="9"/>
      <c r="AF16" s="9"/>
      <c r="AG16" s="9"/>
      <c r="AH16" s="9"/>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row>
    <row r="17" spans="1:130" ht="12.75">
      <c r="A17" s="9"/>
      <c r="B17" s="9"/>
      <c r="C17" s="9"/>
      <c r="D17" s="9"/>
      <c r="E17" s="9"/>
      <c r="F17" s="9"/>
      <c r="G17" s="9"/>
      <c r="H17" s="1"/>
      <c r="I17" s="1"/>
      <c r="J17" s="1"/>
      <c r="K17" s="1"/>
      <c r="L17" s="1"/>
      <c r="M17" s="1"/>
      <c r="N17" s="1"/>
      <c r="O17" s="1"/>
      <c r="P17" s="1"/>
      <c r="Q17" s="1"/>
      <c r="R17" s="1"/>
      <c r="S17" s="1"/>
      <c r="T17" s="1"/>
      <c r="U17" s="1"/>
      <c r="V17" s="1"/>
      <c r="W17" s="1"/>
      <c r="X17" s="1"/>
      <c r="Y17" s="1"/>
      <c r="Z17" s="1"/>
      <c r="AA17" s="1"/>
      <c r="AB17" s="1"/>
      <c r="AC17" s="1"/>
      <c r="AD17" s="14"/>
      <c r="AE17" s="9"/>
      <c r="AF17" s="9"/>
      <c r="AG17" s="9"/>
      <c r="AH17" s="9"/>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row>
    <row r="18" spans="1:130" ht="12.75">
      <c r="A18" s="9"/>
      <c r="B18" s="9"/>
      <c r="C18" s="9"/>
      <c r="D18" s="9"/>
      <c r="E18" s="9"/>
      <c r="F18" s="9"/>
      <c r="G18" s="9"/>
      <c r="H18" s="1"/>
      <c r="I18" s="1"/>
      <c r="J18" s="1"/>
      <c r="K18" s="1"/>
      <c r="L18" s="1"/>
      <c r="M18" s="1"/>
      <c r="N18" s="1"/>
      <c r="O18" s="1"/>
      <c r="P18" s="1"/>
      <c r="Q18" s="1"/>
      <c r="R18" s="1"/>
      <c r="S18" s="1"/>
      <c r="T18" s="1"/>
      <c r="U18" s="1"/>
      <c r="V18" s="1"/>
      <c r="W18" s="1"/>
      <c r="X18" s="1"/>
      <c r="Y18" s="1"/>
      <c r="Z18" s="1"/>
      <c r="AA18" s="1"/>
      <c r="AB18" s="1"/>
      <c r="AC18" s="1"/>
      <c r="AD18" s="14"/>
      <c r="AE18" s="9"/>
      <c r="AF18" s="9"/>
      <c r="AG18" s="9"/>
      <c r="AH18" s="9"/>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row>
    <row r="19" spans="1:130" ht="12.75">
      <c r="A19" s="9"/>
      <c r="B19" s="9"/>
      <c r="C19" s="9"/>
      <c r="D19" s="9"/>
      <c r="E19" s="9"/>
      <c r="F19" s="9"/>
      <c r="G19" s="9"/>
      <c r="H19" s="1"/>
      <c r="I19" s="1"/>
      <c r="J19" s="1"/>
      <c r="K19" s="1"/>
      <c r="L19" s="1"/>
      <c r="M19" s="1"/>
      <c r="N19" s="1"/>
      <c r="O19" s="1"/>
      <c r="P19" s="1"/>
      <c r="Q19" s="1"/>
      <c r="R19" s="1"/>
      <c r="S19" s="1"/>
      <c r="T19" s="1"/>
      <c r="U19" s="1"/>
      <c r="V19" s="1"/>
      <c r="W19" s="1"/>
      <c r="X19" s="1"/>
      <c r="Y19" s="1"/>
      <c r="Z19" s="1"/>
      <c r="AA19" s="1"/>
      <c r="AB19" s="1"/>
      <c r="AC19" s="1"/>
      <c r="AD19" s="14"/>
      <c r="AE19" s="9"/>
      <c r="AF19" s="9"/>
      <c r="AG19" s="9"/>
      <c r="AH19" s="9"/>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row>
    <row r="20" spans="1:130" ht="12.75">
      <c r="A20" s="9"/>
      <c r="B20" s="9"/>
      <c r="C20" s="9"/>
      <c r="D20" s="9"/>
      <c r="E20" s="9"/>
      <c r="F20" s="9"/>
      <c r="G20" s="9"/>
      <c r="H20" s="1"/>
      <c r="I20" s="1"/>
      <c r="J20" s="1"/>
      <c r="K20" s="1"/>
      <c r="L20" s="1"/>
      <c r="M20" s="1"/>
      <c r="N20" s="1"/>
      <c r="O20" s="1"/>
      <c r="P20" s="1"/>
      <c r="Q20" s="1"/>
      <c r="R20" s="1"/>
      <c r="S20" s="1"/>
      <c r="T20" s="1"/>
      <c r="U20" s="1"/>
      <c r="V20" s="1"/>
      <c r="W20" s="1"/>
      <c r="X20" s="1"/>
      <c r="Y20" s="1"/>
      <c r="Z20" s="1"/>
      <c r="AA20" s="1"/>
      <c r="AB20" s="1"/>
      <c r="AC20" s="1"/>
      <c r="AD20" s="14"/>
      <c r="AE20" s="9"/>
      <c r="AF20" s="9"/>
      <c r="AG20" s="9"/>
      <c r="AH20" s="9"/>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row>
    <row r="21" spans="1:130" ht="12.75">
      <c r="A21" s="9"/>
      <c r="B21" s="9"/>
      <c r="C21" s="9"/>
      <c r="D21" s="9"/>
      <c r="E21" s="9"/>
      <c r="F21" s="9"/>
      <c r="G21" s="9"/>
      <c r="H21" s="1"/>
      <c r="I21" s="1"/>
      <c r="J21" s="1"/>
      <c r="K21" s="1"/>
      <c r="L21" s="1"/>
      <c r="M21" s="1"/>
      <c r="N21" s="1"/>
      <c r="O21" s="1"/>
      <c r="P21" s="1"/>
      <c r="Q21" s="1"/>
      <c r="R21" s="1"/>
      <c r="S21" s="1"/>
      <c r="T21" s="1"/>
      <c r="U21" s="1"/>
      <c r="V21" s="1"/>
      <c r="W21" s="1"/>
      <c r="X21" s="1"/>
      <c r="Y21" s="1"/>
      <c r="Z21" s="1"/>
      <c r="AA21" s="1"/>
      <c r="AB21" s="1"/>
      <c r="AC21" s="1"/>
      <c r="AD21" s="14"/>
      <c r="AE21" s="9"/>
      <c r="AF21" s="9"/>
      <c r="AG21" s="9"/>
      <c r="AH21" s="9"/>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row>
    <row r="22" spans="1:130" ht="12.75">
      <c r="A22" s="9"/>
      <c r="B22" s="9"/>
      <c r="C22" s="9"/>
      <c r="D22" s="9"/>
      <c r="E22" s="9"/>
      <c r="F22" s="9"/>
      <c r="G22" s="9"/>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row>
    <row r="23" spans="1:130" ht="12.75">
      <c r="A23" s="9"/>
      <c r="B23" s="9"/>
      <c r="C23" s="9"/>
      <c r="D23" s="9"/>
      <c r="E23" s="9"/>
      <c r="F23" s="9"/>
      <c r="G23" s="9"/>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row>
    <row r="24" spans="1:130" ht="12.75">
      <c r="A24" s="9"/>
      <c r="B24" s="9"/>
      <c r="C24" s="9"/>
      <c r="D24" s="9"/>
      <c r="E24" s="9"/>
      <c r="F24" s="9"/>
      <c r="G24" s="9"/>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row>
    <row r="25" spans="1:130" ht="12.75">
      <c r="A25" s="9"/>
      <c r="B25" s="9"/>
      <c r="C25" s="9"/>
      <c r="D25" s="9"/>
      <c r="E25" s="9"/>
      <c r="F25" s="9"/>
      <c r="G25" s="9"/>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row>
    <row r="26" spans="1:130" ht="12.75">
      <c r="A26" s="9"/>
      <c r="B26" s="9"/>
      <c r="C26" s="9"/>
      <c r="D26" s="9"/>
      <c r="E26" s="9"/>
      <c r="F26" s="9"/>
      <c r="G26" s="9"/>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row>
    <row r="27" spans="1:130" ht="12.75">
      <c r="A27" s="9"/>
      <c r="B27" s="9"/>
      <c r="C27" s="9"/>
      <c r="D27" s="9"/>
      <c r="E27" s="9"/>
      <c r="F27" s="9"/>
      <c r="G27" s="9"/>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row>
    <row r="28" spans="1:130" ht="12.75">
      <c r="A28" s="9"/>
      <c r="B28" s="9"/>
      <c r="C28" s="9"/>
      <c r="D28" s="9"/>
      <c r="E28" s="9"/>
      <c r="F28" s="9"/>
      <c r="G28" s="9"/>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row>
    <row r="29" spans="1:130" ht="12.75">
      <c r="A29" s="9"/>
      <c r="B29" s="9"/>
      <c r="C29" s="9"/>
      <c r="D29" s="9"/>
      <c r="E29" s="9"/>
      <c r="F29" s="9"/>
      <c r="G29" s="9"/>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row>
    <row r="30" spans="1:130" ht="12.75">
      <c r="A30" s="9"/>
      <c r="B30" s="9"/>
      <c r="C30" s="9"/>
      <c r="D30" s="9"/>
      <c r="E30" s="9"/>
      <c r="F30" s="9"/>
      <c r="G30" s="9"/>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row>
    <row r="31" spans="1:130" ht="12.75">
      <c r="A31" s="9"/>
      <c r="B31" s="9"/>
      <c r="C31" s="9"/>
      <c r="D31" s="9"/>
      <c r="E31" s="9"/>
      <c r="F31" s="9"/>
      <c r="G31" s="9"/>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row>
    <row r="32" spans="1:130" ht="12.75">
      <c r="A32" s="9"/>
      <c r="B32" s="9"/>
      <c r="C32" s="9"/>
      <c r="D32" s="9"/>
      <c r="E32" s="9"/>
      <c r="F32" s="9"/>
      <c r="G32" s="9"/>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row>
    <row r="33" spans="1:130" ht="12.75">
      <c r="A33" s="9"/>
      <c r="B33" s="9"/>
      <c r="C33" s="9"/>
      <c r="D33" s="9"/>
      <c r="E33" s="9"/>
      <c r="F33" s="9"/>
      <c r="G33" s="9"/>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row>
    <row r="34" spans="1:130" ht="12.75">
      <c r="A34" s="9"/>
      <c r="B34" s="9"/>
      <c r="C34" s="9"/>
      <c r="D34" s="9"/>
      <c r="E34" s="9"/>
      <c r="F34" s="9"/>
      <c r="G34" s="9"/>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row>
    <row r="35" spans="1:130" ht="12.75">
      <c r="A35" s="9"/>
      <c r="B35" s="9"/>
      <c r="C35" s="9"/>
      <c r="D35" s="9"/>
      <c r="E35" s="9"/>
      <c r="F35" s="9"/>
      <c r="G35" s="9"/>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row>
    <row r="36" spans="1:130" ht="12.75">
      <c r="A36" s="9"/>
      <c r="B36" s="9"/>
      <c r="C36" s="9"/>
      <c r="D36" s="9"/>
      <c r="E36" s="9"/>
      <c r="F36" s="9"/>
      <c r="G36" s="9"/>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row>
    <row r="37" spans="1:130" ht="12.75">
      <c r="A37" s="9"/>
      <c r="B37" s="9"/>
      <c r="C37" s="9"/>
      <c r="D37" s="9"/>
      <c r="E37" s="9"/>
      <c r="F37" s="9"/>
      <c r="G37" s="9"/>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row>
    <row r="38" spans="1:130" ht="12.75">
      <c r="A38" s="9"/>
      <c r="B38" s="9"/>
      <c r="C38" s="9"/>
      <c r="D38" s="9"/>
      <c r="E38" s="9"/>
      <c r="F38" s="9"/>
      <c r="G38" s="9"/>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row>
    <row r="39" spans="1:130" ht="12.75">
      <c r="A39" s="9"/>
      <c r="B39" s="9"/>
      <c r="C39" s="9"/>
      <c r="D39" s="9"/>
      <c r="E39" s="9"/>
      <c r="F39" s="9"/>
      <c r="G39" s="9"/>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row>
    <row r="40" spans="1:130" ht="12.75">
      <c r="A40" s="9"/>
      <c r="B40" s="9"/>
      <c r="C40" s="9"/>
      <c r="D40" s="9"/>
      <c r="E40" s="9"/>
      <c r="F40" s="9"/>
      <c r="G40" s="9"/>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row>
    <row r="41" spans="1:130" ht="12.75">
      <c r="A41" s="9"/>
      <c r="B41" s="9"/>
      <c r="C41" s="9"/>
      <c r="D41" s="9"/>
      <c r="E41" s="9"/>
      <c r="F41" s="9"/>
      <c r="G41" s="9"/>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row>
    <row r="42" spans="1:130" ht="12.75">
      <c r="A42" s="9"/>
      <c r="B42" s="9"/>
      <c r="C42" s="9"/>
      <c r="D42" s="9"/>
      <c r="E42" s="9"/>
      <c r="F42" s="9"/>
      <c r="G42" s="9"/>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row>
    <row r="43" spans="1:130" ht="12.75">
      <c r="A43" s="9"/>
      <c r="B43" s="9"/>
      <c r="C43" s="9"/>
      <c r="D43" s="9"/>
      <c r="E43" s="9"/>
      <c r="F43" s="9"/>
      <c r="G43" s="9"/>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row>
    <row r="44" spans="1:130" ht="12.75">
      <c r="A44" s="9"/>
      <c r="B44" s="9"/>
      <c r="C44" s="9"/>
      <c r="D44" s="9"/>
      <c r="E44" s="9"/>
      <c r="F44" s="9"/>
      <c r="G44" s="9"/>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row>
    <row r="45" spans="1:130" ht="12.75">
      <c r="A45" s="9"/>
      <c r="B45" s="9"/>
      <c r="C45" s="9"/>
      <c r="D45" s="9"/>
      <c r="E45" s="9"/>
      <c r="F45" s="9"/>
      <c r="G45" s="9"/>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row>
    <row r="46" spans="1:130" ht="12.75">
      <c r="A46" s="9"/>
      <c r="B46" s="9"/>
      <c r="C46" s="9"/>
      <c r="D46" s="9"/>
      <c r="E46" s="9"/>
      <c r="F46" s="9"/>
      <c r="G46" s="9"/>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row>
    <row r="47" spans="1:130" ht="12.75">
      <c r="A47" s="9"/>
      <c r="B47" s="9"/>
      <c r="C47" s="9"/>
      <c r="D47" s="9"/>
      <c r="E47" s="9"/>
      <c r="F47" s="9"/>
      <c r="G47" s="9"/>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row>
    <row r="48" spans="1:130" ht="12.75">
      <c r="A48" s="9"/>
      <c r="B48" s="9"/>
      <c r="C48" s="9"/>
      <c r="D48" s="9"/>
      <c r="E48" s="9"/>
      <c r="F48" s="9"/>
      <c r="G48" s="9"/>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row>
    <row r="49" spans="1:130" ht="12.75">
      <c r="A49" s="9"/>
      <c r="B49" s="9"/>
      <c r="C49" s="9"/>
      <c r="D49" s="9"/>
      <c r="E49" s="9"/>
      <c r="F49" s="9"/>
      <c r="G49" s="9"/>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row>
    <row r="50" spans="1:130" ht="12.75">
      <c r="A50" s="9"/>
      <c r="B50" s="9"/>
      <c r="C50" s="9"/>
      <c r="D50" s="9"/>
      <c r="E50" s="9"/>
      <c r="F50" s="9"/>
      <c r="G50" s="9"/>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row>
    <row r="51" spans="1:130" ht="12.75">
      <c r="A51" s="9"/>
      <c r="B51" s="9"/>
      <c r="C51" s="9"/>
      <c r="D51" s="9"/>
      <c r="E51" s="9"/>
      <c r="F51" s="9"/>
      <c r="G51" s="9"/>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row>
    <row r="52" spans="1:130" ht="12.75">
      <c r="A52" s="9"/>
      <c r="B52" s="9"/>
      <c r="C52" s="9"/>
      <c r="D52" s="9"/>
      <c r="E52" s="9"/>
      <c r="F52" s="9"/>
      <c r="G52" s="9"/>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row>
    <row r="53" spans="1:130" ht="12.75">
      <c r="A53" s="9"/>
      <c r="B53" s="9"/>
      <c r="C53" s="9"/>
      <c r="D53" s="9"/>
      <c r="E53" s="9"/>
      <c r="F53" s="9"/>
      <c r="G53" s="9"/>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row>
    <row r="54" spans="1:130" ht="12.75">
      <c r="A54" s="9"/>
      <c r="B54" s="9"/>
      <c r="C54" s="9"/>
      <c r="D54" s="9"/>
      <c r="E54" s="9"/>
      <c r="F54" s="9"/>
      <c r="G54" s="9"/>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row>
    <row r="55" spans="1:130" ht="12.75">
      <c r="A55" s="9"/>
      <c r="B55" s="9"/>
      <c r="C55" s="9"/>
      <c r="D55" s="9"/>
      <c r="E55" s="9"/>
      <c r="F55" s="9"/>
      <c r="G55" s="9"/>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row>
    <row r="56" spans="1:130" ht="12.75">
      <c r="A56" s="9"/>
      <c r="B56" s="9"/>
      <c r="C56" s="9"/>
      <c r="D56" s="9"/>
      <c r="E56" s="9"/>
      <c r="F56" s="9"/>
      <c r="G56" s="9"/>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row>
    <row r="57" spans="1:130" ht="12.75">
      <c r="A57" s="9"/>
      <c r="B57" s="9"/>
      <c r="C57" s="9"/>
      <c r="D57" s="9"/>
      <c r="E57" s="9"/>
      <c r="F57" s="9"/>
      <c r="G57" s="9"/>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row>
    <row r="58" spans="1:130" ht="12.75">
      <c r="A58" s="9"/>
      <c r="B58" s="9"/>
      <c r="C58" s="9"/>
      <c r="D58" s="9"/>
      <c r="E58" s="9"/>
      <c r="F58" s="9"/>
      <c r="G58" s="9"/>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row>
    <row r="59" spans="1:130" ht="12.75">
      <c r="A59" s="9"/>
      <c r="B59" s="9"/>
      <c r="C59" s="9"/>
      <c r="D59" s="9"/>
      <c r="E59" s="9"/>
      <c r="F59" s="9"/>
      <c r="G59" s="9"/>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row>
    <row r="60" spans="1:130" ht="12.75">
      <c r="A60" s="9"/>
      <c r="B60" s="9"/>
      <c r="C60" s="9"/>
      <c r="D60" s="9"/>
      <c r="E60" s="9"/>
      <c r="F60" s="9"/>
      <c r="G60" s="9"/>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row>
    <row r="61" spans="1:130" ht="12.75">
      <c r="A61" s="9"/>
      <c r="B61" s="9"/>
      <c r="C61" s="9"/>
      <c r="D61" s="9"/>
      <c r="E61" s="9"/>
      <c r="F61" s="9"/>
      <c r="G61" s="9"/>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row>
    <row r="62" spans="1:130" ht="12.75">
      <c r="A62" s="9"/>
      <c r="B62" s="9"/>
      <c r="C62" s="9"/>
      <c r="D62" s="9"/>
      <c r="E62" s="9"/>
      <c r="F62" s="9"/>
      <c r="G62" s="9"/>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row>
    <row r="63" spans="1:130" ht="12.75">
      <c r="A63" s="9"/>
      <c r="B63" s="9"/>
      <c r="C63" s="9"/>
      <c r="D63" s="9"/>
      <c r="E63" s="9"/>
      <c r="F63" s="9"/>
      <c r="G63" s="9"/>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row>
    <row r="64" spans="1:130" ht="12.75">
      <c r="A64" s="9"/>
      <c r="B64" s="9"/>
      <c r="C64" s="9"/>
      <c r="D64" s="9"/>
      <c r="E64" s="9"/>
      <c r="F64" s="9"/>
      <c r="G64" s="9"/>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row>
    <row r="65" spans="1:130" ht="12.75">
      <c r="A65" s="9"/>
      <c r="B65" s="9"/>
      <c r="C65" s="9"/>
      <c r="D65" s="9"/>
      <c r="E65" s="9"/>
      <c r="F65" s="9"/>
      <c r="G65" s="9"/>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row>
    <row r="66" spans="1:130" ht="12.75">
      <c r="A66" s="9"/>
      <c r="B66" s="9"/>
      <c r="C66" s="9"/>
      <c r="D66" s="9"/>
      <c r="E66" s="9"/>
      <c r="F66" s="9"/>
      <c r="G66" s="9"/>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row>
    <row r="67" spans="1:130" ht="12.75">
      <c r="A67" s="9"/>
      <c r="B67" s="9"/>
      <c r="C67" s="9"/>
      <c r="D67" s="9"/>
      <c r="E67" s="9"/>
      <c r="F67" s="9"/>
      <c r="G67" s="9"/>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row>
    <row r="68" spans="1:130" ht="12.75">
      <c r="A68" s="9"/>
      <c r="B68" s="9"/>
      <c r="C68" s="9"/>
      <c r="D68" s="9"/>
      <c r="E68" s="9"/>
      <c r="F68" s="9"/>
      <c r="G68" s="9"/>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row>
    <row r="69" spans="1:130" ht="12.75">
      <c r="A69" s="9"/>
      <c r="B69" s="9"/>
      <c r="C69" s="9"/>
      <c r="D69" s="9"/>
      <c r="E69" s="9"/>
      <c r="F69" s="9"/>
      <c r="G69" s="9"/>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row>
    <row r="70" spans="1:130" ht="12.75">
      <c r="A70" s="9"/>
      <c r="B70" s="9"/>
      <c r="C70" s="9"/>
      <c r="D70" s="9"/>
      <c r="E70" s="9"/>
      <c r="F70" s="9"/>
      <c r="G70" s="9"/>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row>
    <row r="71" spans="1:130" ht="12.75">
      <c r="A71" s="9"/>
      <c r="B71" s="9"/>
      <c r="C71" s="9"/>
      <c r="D71" s="9"/>
      <c r="E71" s="9"/>
      <c r="F71" s="9"/>
      <c r="G71" s="9"/>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row>
    <row r="72" spans="1:130" ht="12.75">
      <c r="A72" s="9"/>
      <c r="B72" s="9"/>
      <c r="C72" s="9"/>
      <c r="D72" s="9"/>
      <c r="E72" s="9"/>
      <c r="F72" s="9"/>
      <c r="G72" s="9"/>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row>
    <row r="73" spans="1:130" ht="12.75">
      <c r="A73" s="9"/>
      <c r="B73" s="9"/>
      <c r="C73" s="9"/>
      <c r="D73" s="9"/>
      <c r="E73" s="9"/>
      <c r="F73" s="9"/>
      <c r="G73" s="9"/>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row>
    <row r="74" spans="1:130" ht="12.75">
      <c r="A74" s="9"/>
      <c r="B74" s="9"/>
      <c r="C74" s="9"/>
      <c r="D74" s="9"/>
      <c r="E74" s="9"/>
      <c r="F74" s="9"/>
      <c r="G74" s="9"/>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row>
    <row r="75" spans="1:130" ht="12.75">
      <c r="A75" s="9"/>
      <c r="B75" s="9"/>
      <c r="C75" s="9"/>
      <c r="D75" s="9"/>
      <c r="E75" s="9"/>
      <c r="F75" s="9"/>
      <c r="G75" s="9"/>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row>
    <row r="76" spans="1:130" ht="12.75">
      <c r="A76" s="9"/>
      <c r="B76" s="9"/>
      <c r="C76" s="9"/>
      <c r="D76" s="9"/>
      <c r="E76" s="9"/>
      <c r="F76" s="9"/>
      <c r="G76" s="9"/>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row>
    <row r="77" spans="1:130" ht="12.75">
      <c r="A77" s="9"/>
      <c r="B77" s="9"/>
      <c r="C77" s="9"/>
      <c r="D77" s="9"/>
      <c r="E77" s="9"/>
      <c r="F77" s="9"/>
      <c r="G77" s="9"/>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row>
    <row r="78" spans="1:130" ht="12.75">
      <c r="A78" s="9"/>
      <c r="B78" s="9"/>
      <c r="C78" s="9"/>
      <c r="D78" s="9"/>
      <c r="E78" s="9"/>
      <c r="F78" s="9"/>
      <c r="G78" s="9"/>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row>
    <row r="79" spans="1:130" ht="12.75">
      <c r="A79" s="9"/>
      <c r="B79" s="9"/>
      <c r="C79" s="9"/>
      <c r="D79" s="9"/>
      <c r="E79" s="9"/>
      <c r="F79" s="9"/>
      <c r="G79" s="9"/>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row>
    <row r="80" spans="1:130" ht="12.75">
      <c r="A80" s="9"/>
      <c r="B80" s="9"/>
      <c r="C80" s="9"/>
      <c r="D80" s="9"/>
      <c r="E80" s="9"/>
      <c r="F80" s="9"/>
      <c r="G80" s="9"/>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row>
    <row r="81" spans="1:130" ht="12.75">
      <c r="A81" s="9"/>
      <c r="B81" s="9"/>
      <c r="C81" s="9"/>
      <c r="D81" s="9"/>
      <c r="E81" s="9"/>
      <c r="F81" s="9"/>
      <c r="G81" s="9"/>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row>
    <row r="82" spans="1:130" ht="12.75">
      <c r="A82" s="9"/>
      <c r="B82" s="9"/>
      <c r="C82" s="9"/>
      <c r="D82" s="9"/>
      <c r="E82" s="9"/>
      <c r="F82" s="9"/>
      <c r="G82" s="9"/>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row>
    <row r="83" spans="1:130" ht="12.75">
      <c r="A83" s="9"/>
      <c r="B83" s="9"/>
      <c r="C83" s="9"/>
      <c r="D83" s="9"/>
      <c r="E83" s="9"/>
      <c r="F83" s="9"/>
      <c r="G83" s="9"/>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row>
    <row r="84" spans="1:130" ht="12.75">
      <c r="A84" s="9"/>
      <c r="B84" s="9"/>
      <c r="C84" s="9"/>
      <c r="D84" s="9"/>
      <c r="E84" s="9"/>
      <c r="F84" s="9"/>
      <c r="G84" s="9"/>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row>
    <row r="85" spans="1:130" ht="12.75">
      <c r="A85" s="9"/>
      <c r="B85" s="9"/>
      <c r="C85" s="9"/>
      <c r="D85" s="9"/>
      <c r="E85" s="9"/>
      <c r="F85" s="9"/>
      <c r="G85" s="9"/>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row>
    <row r="86" spans="1:130" ht="12.75">
      <c r="A86" s="9"/>
      <c r="B86" s="9"/>
      <c r="C86" s="9"/>
      <c r="D86" s="9"/>
      <c r="E86" s="9"/>
      <c r="F86" s="9"/>
      <c r="G86" s="9"/>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row>
    <row r="87" spans="1:130" ht="12.75">
      <c r="A87" s="9"/>
      <c r="B87" s="9"/>
      <c r="C87" s="9"/>
      <c r="D87" s="9"/>
      <c r="E87" s="9"/>
      <c r="F87" s="9"/>
      <c r="G87" s="9"/>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row>
    <row r="88" spans="1:130" ht="12.75">
      <c r="A88" s="9"/>
      <c r="B88" s="9"/>
      <c r="C88" s="9"/>
      <c r="D88" s="9"/>
      <c r="E88" s="9"/>
      <c r="F88" s="9"/>
      <c r="G88" s="9"/>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row>
    <row r="89" spans="1:130" ht="12.75">
      <c r="A89" s="9"/>
      <c r="B89" s="9"/>
      <c r="C89" s="9"/>
      <c r="D89" s="9"/>
      <c r="E89" s="9"/>
      <c r="F89" s="9"/>
      <c r="G89" s="9"/>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row>
    <row r="90" spans="1:130" ht="12.75">
      <c r="A90" s="9"/>
      <c r="B90" s="9"/>
      <c r="C90" s="9"/>
      <c r="D90" s="9"/>
      <c r="E90" s="9"/>
      <c r="F90" s="9"/>
      <c r="G90" s="9"/>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row>
    <row r="91" spans="1:130" ht="12.75">
      <c r="A91" s="9"/>
      <c r="B91" s="9"/>
      <c r="C91" s="9"/>
      <c r="D91" s="9"/>
      <c r="E91" s="9"/>
      <c r="F91" s="9"/>
      <c r="G91" s="9"/>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row>
    <row r="92" spans="1:130" ht="12.75">
      <c r="A92" s="9"/>
      <c r="B92" s="9"/>
      <c r="C92" s="9"/>
      <c r="D92" s="9"/>
      <c r="E92" s="9"/>
      <c r="F92" s="9"/>
      <c r="G92" s="9"/>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row>
    <row r="93" spans="1:130" ht="12.75">
      <c r="A93" s="9"/>
      <c r="B93" s="9"/>
      <c r="C93" s="9"/>
      <c r="D93" s="9"/>
      <c r="E93" s="9"/>
      <c r="F93" s="9"/>
      <c r="G93" s="9"/>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row>
    <row r="94" spans="1:130" ht="12.75">
      <c r="A94" s="9"/>
      <c r="B94" s="9"/>
      <c r="C94" s="9"/>
      <c r="D94" s="9"/>
      <c r="E94" s="9"/>
      <c r="F94" s="9"/>
      <c r="G94" s="9"/>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row>
    <row r="95" spans="1:130" ht="12.75">
      <c r="A95" s="9"/>
      <c r="B95" s="9"/>
      <c r="C95" s="9"/>
      <c r="D95" s="9"/>
      <c r="E95" s="9"/>
      <c r="F95" s="9"/>
      <c r="G95" s="9"/>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row>
    <row r="96" spans="1:130" ht="12.75">
      <c r="A96" s="9"/>
      <c r="B96" s="9"/>
      <c r="C96" s="9"/>
      <c r="D96" s="9"/>
      <c r="E96" s="9"/>
      <c r="F96" s="9"/>
      <c r="G96" s="9"/>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row>
    <row r="97" spans="1:130" ht="12.75">
      <c r="A97" s="9"/>
      <c r="B97" s="9"/>
      <c r="C97" s="9"/>
      <c r="D97" s="9"/>
      <c r="E97" s="9"/>
      <c r="F97" s="9"/>
      <c r="G97" s="9"/>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row>
    <row r="98" spans="1:130" ht="12.75">
      <c r="A98" s="9"/>
      <c r="B98" s="9"/>
      <c r="C98" s="9"/>
      <c r="D98" s="9"/>
      <c r="E98" s="9"/>
      <c r="F98" s="9"/>
      <c r="G98" s="9"/>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row>
    <row r="99" spans="1:130" ht="12.75">
      <c r="A99" s="9"/>
      <c r="B99" s="9"/>
      <c r="C99" s="9"/>
      <c r="D99" s="9"/>
      <c r="E99" s="9"/>
      <c r="F99" s="9"/>
      <c r="G99" s="9"/>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row>
    <row r="100" spans="1:130" ht="12.75">
      <c r="A100" s="9"/>
      <c r="B100" s="9"/>
      <c r="C100" s="9"/>
      <c r="D100" s="9"/>
      <c r="E100" s="9"/>
      <c r="F100" s="9"/>
      <c r="G100" s="9"/>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row>
    <row r="101" spans="1:130" ht="12.75">
      <c r="A101" s="9"/>
      <c r="B101" s="9"/>
      <c r="C101" s="9"/>
      <c r="D101" s="9"/>
      <c r="E101" s="9"/>
      <c r="F101" s="9"/>
      <c r="G101" s="9"/>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row>
    <row r="102" spans="1:130" ht="12.75">
      <c r="A102" s="9"/>
      <c r="B102" s="9"/>
      <c r="C102" s="9"/>
      <c r="D102" s="9"/>
      <c r="E102" s="9"/>
      <c r="F102" s="9"/>
      <c r="G102" s="9"/>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row>
    <row r="103" spans="1:130" ht="12.75">
      <c r="A103" s="9"/>
      <c r="B103" s="9"/>
      <c r="C103" s="9"/>
      <c r="D103" s="9"/>
      <c r="E103" s="9"/>
      <c r="F103" s="9"/>
      <c r="G103" s="9"/>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row>
    <row r="104" spans="1:130" ht="12.75">
      <c r="A104" s="9"/>
      <c r="B104" s="9"/>
      <c r="C104" s="9"/>
      <c r="D104" s="9"/>
      <c r="E104" s="9"/>
      <c r="F104" s="9"/>
      <c r="G104" s="9"/>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row>
    <row r="105" spans="1:130" ht="12.75">
      <c r="A105" s="9"/>
      <c r="B105" s="9"/>
      <c r="C105" s="9"/>
      <c r="D105" s="9"/>
      <c r="E105" s="9"/>
      <c r="F105" s="9"/>
      <c r="G105" s="9"/>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row>
    <row r="106" spans="1:130" ht="12.75">
      <c r="A106" s="9"/>
      <c r="B106" s="9"/>
      <c r="C106" s="9"/>
      <c r="D106" s="9"/>
      <c r="E106" s="9"/>
      <c r="F106" s="9"/>
      <c r="G106" s="9"/>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row>
    <row r="107" spans="1:130" ht="12.75">
      <c r="A107" s="9"/>
      <c r="B107" s="9"/>
      <c r="C107" s="9"/>
      <c r="D107" s="9"/>
      <c r="E107" s="9"/>
      <c r="F107" s="9"/>
      <c r="G107" s="9"/>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row>
    <row r="108" spans="1:130" ht="12.75">
      <c r="A108" s="9"/>
      <c r="B108" s="9"/>
      <c r="C108" s="9"/>
      <c r="D108" s="9"/>
      <c r="E108" s="9"/>
      <c r="F108" s="9"/>
      <c r="G108" s="9"/>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row>
    <row r="109" spans="1:130" ht="12.75">
      <c r="A109" s="9"/>
      <c r="B109" s="9"/>
      <c r="C109" s="9"/>
      <c r="D109" s="9"/>
      <c r="E109" s="9"/>
      <c r="F109" s="9"/>
      <c r="G109" s="9"/>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row>
    <row r="110" spans="1:130" ht="12.75">
      <c r="A110" s="9"/>
      <c r="B110" s="9"/>
      <c r="C110" s="9"/>
      <c r="D110" s="9"/>
      <c r="E110" s="9"/>
      <c r="F110" s="9"/>
      <c r="G110" s="9"/>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row>
    <row r="111" spans="1:130" ht="12.75">
      <c r="A111" s="9"/>
      <c r="B111" s="9"/>
      <c r="C111" s="9"/>
      <c r="D111" s="9"/>
      <c r="E111" s="9"/>
      <c r="F111" s="9"/>
      <c r="G111" s="9"/>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row>
    <row r="112" spans="1:130" ht="12.75">
      <c r="A112" s="9"/>
      <c r="B112" s="9"/>
      <c r="C112" s="9"/>
      <c r="D112" s="9"/>
      <c r="E112" s="9"/>
      <c r="F112" s="9"/>
      <c r="G112" s="9"/>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row>
    <row r="113" spans="1:130" ht="12.75">
      <c r="A113" s="9"/>
      <c r="B113" s="9"/>
      <c r="C113" s="9"/>
      <c r="D113" s="9"/>
      <c r="E113" s="9"/>
      <c r="F113" s="9"/>
      <c r="G113" s="9"/>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row>
    <row r="114" spans="1:130" ht="12.75">
      <c r="A114" s="9"/>
      <c r="B114" s="9"/>
      <c r="C114" s="9"/>
      <c r="D114" s="9"/>
      <c r="E114" s="9"/>
      <c r="F114" s="9"/>
      <c r="G114" s="9"/>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row>
    <row r="115" spans="1:130" ht="12.75">
      <c r="A115" s="9"/>
      <c r="B115" s="9"/>
      <c r="C115" s="9"/>
      <c r="D115" s="9"/>
      <c r="E115" s="9"/>
      <c r="F115" s="9"/>
      <c r="G115" s="9"/>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row>
    <row r="116" spans="1:130" ht="12.75">
      <c r="A116" s="9"/>
      <c r="B116" s="9"/>
      <c r="C116" s="9"/>
      <c r="D116" s="9"/>
      <c r="E116" s="9"/>
      <c r="F116" s="9"/>
      <c r="G116" s="9"/>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row>
    <row r="117" spans="1:130" ht="12.75">
      <c r="A117" s="9"/>
      <c r="B117" s="9"/>
      <c r="C117" s="9"/>
      <c r="D117" s="9"/>
      <c r="E117" s="9"/>
      <c r="F117" s="9"/>
      <c r="G117" s="9"/>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row>
    <row r="118" spans="1:130" ht="12.75">
      <c r="A118" s="9"/>
      <c r="B118" s="9"/>
      <c r="C118" s="9"/>
      <c r="D118" s="9"/>
      <c r="E118" s="9"/>
      <c r="F118" s="9"/>
      <c r="G118" s="9"/>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row>
    <row r="119" spans="1:130" ht="12.75">
      <c r="A119" s="9"/>
      <c r="B119" s="9"/>
      <c r="C119" s="9"/>
      <c r="D119" s="9"/>
      <c r="E119" s="9"/>
      <c r="F119" s="9"/>
      <c r="G119" s="9"/>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row>
    <row r="120" spans="1:130" ht="12.75">
      <c r="A120" s="9"/>
      <c r="B120" s="9"/>
      <c r="C120" s="9"/>
      <c r="D120" s="9"/>
      <c r="E120" s="9"/>
      <c r="F120" s="9"/>
      <c r="G120" s="9"/>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row>
    <row r="121" spans="1:130" ht="12.75">
      <c r="A121" s="9"/>
      <c r="B121" s="9"/>
      <c r="C121" s="9"/>
      <c r="D121" s="9"/>
      <c r="E121" s="9"/>
      <c r="F121" s="9"/>
      <c r="G121" s="9"/>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row>
    <row r="122" spans="1:130" ht="12.75">
      <c r="A122" s="9"/>
      <c r="B122" s="9"/>
      <c r="C122" s="9"/>
      <c r="D122" s="9"/>
      <c r="E122" s="9"/>
      <c r="F122" s="9"/>
      <c r="G122" s="9"/>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row>
    <row r="123" spans="1:130" ht="12.75">
      <c r="A123" s="9"/>
      <c r="B123" s="9"/>
      <c r="C123" s="9"/>
      <c r="D123" s="9"/>
      <c r="E123" s="9"/>
      <c r="F123" s="9"/>
      <c r="G123" s="9"/>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row>
    <row r="124" spans="1:130" ht="12.75">
      <c r="A124" s="9"/>
      <c r="B124" s="9"/>
      <c r="C124" s="9"/>
      <c r="D124" s="9"/>
      <c r="E124" s="9"/>
      <c r="F124" s="9"/>
      <c r="G124" s="9"/>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row>
    <row r="125" spans="1:130" ht="12.75">
      <c r="A125" s="9"/>
      <c r="B125" s="9"/>
      <c r="C125" s="9"/>
      <c r="D125" s="9"/>
      <c r="E125" s="9"/>
      <c r="F125" s="9"/>
      <c r="G125" s="9"/>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row>
    <row r="126" spans="1:130" ht="12.75">
      <c r="A126" s="9"/>
      <c r="B126" s="9"/>
      <c r="C126" s="9"/>
      <c r="D126" s="9"/>
      <c r="E126" s="9"/>
      <c r="F126" s="9"/>
      <c r="G126" s="9"/>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row>
    <row r="127" spans="1:130" ht="12.75">
      <c r="A127" s="9"/>
      <c r="B127" s="9"/>
      <c r="C127" s="9"/>
      <c r="D127" s="9"/>
      <c r="E127" s="9"/>
      <c r="F127" s="9"/>
      <c r="G127" s="9"/>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row>
    <row r="128" spans="1:130" ht="12.75">
      <c r="A128" s="9"/>
      <c r="B128" s="9"/>
      <c r="C128" s="9"/>
      <c r="D128" s="9"/>
      <c r="E128" s="9"/>
      <c r="F128" s="9"/>
      <c r="G128" s="9"/>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row>
    <row r="129" spans="1:130" ht="12.75">
      <c r="A129" s="9"/>
      <c r="B129" s="9"/>
      <c r="C129" s="9"/>
      <c r="D129" s="9"/>
      <c r="E129" s="9"/>
      <c r="F129" s="9"/>
      <c r="G129" s="9"/>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row>
    <row r="130" spans="1:130" ht="12.75">
      <c r="A130" s="9"/>
      <c r="B130" s="9"/>
      <c r="C130" s="9"/>
      <c r="D130" s="9"/>
      <c r="E130" s="9"/>
      <c r="F130" s="9"/>
      <c r="G130" s="9"/>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row>
    <row r="131" spans="1:130" ht="12.75">
      <c r="A131" s="9"/>
      <c r="B131" s="9"/>
      <c r="C131" s="9"/>
      <c r="D131" s="9"/>
      <c r="E131" s="9"/>
      <c r="F131" s="9"/>
      <c r="G131" s="9"/>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row>
    <row r="132" spans="1:130" ht="12.75">
      <c r="A132" s="9"/>
      <c r="B132" s="9"/>
      <c r="C132" s="9"/>
      <c r="D132" s="9"/>
      <c r="E132" s="9"/>
      <c r="F132" s="9"/>
      <c r="G132" s="9"/>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row>
    <row r="133" spans="1:130" ht="12.75">
      <c r="A133" s="9"/>
      <c r="B133" s="9"/>
      <c r="C133" s="9"/>
      <c r="D133" s="9"/>
      <c r="E133" s="9"/>
      <c r="F133" s="9"/>
      <c r="G133" s="9"/>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row>
    <row r="134" spans="1:130" ht="12.75">
      <c r="A134" s="9"/>
      <c r="B134" s="9"/>
      <c r="C134" s="9"/>
      <c r="D134" s="9"/>
      <c r="E134" s="9"/>
      <c r="F134" s="9"/>
      <c r="G134" s="9"/>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row>
    <row r="135" spans="1:130" ht="12.75">
      <c r="A135" s="9"/>
      <c r="B135" s="9"/>
      <c r="C135" s="9"/>
      <c r="D135" s="9"/>
      <c r="E135" s="9"/>
      <c r="F135" s="9"/>
      <c r="G135" s="9"/>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row>
    <row r="136" spans="1:130" ht="12.75">
      <c r="A136" s="9"/>
      <c r="B136" s="9"/>
      <c r="C136" s="9"/>
      <c r="D136" s="9"/>
      <c r="E136" s="9"/>
      <c r="F136" s="9"/>
      <c r="G136" s="9"/>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row>
    <row r="137" spans="1:130" ht="12.75">
      <c r="A137" s="9"/>
      <c r="B137" s="9"/>
      <c r="C137" s="9"/>
      <c r="D137" s="9"/>
      <c r="E137" s="9"/>
      <c r="F137" s="9"/>
      <c r="G137" s="9"/>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row>
    <row r="138" spans="1:130" ht="12.75">
      <c r="A138" s="9"/>
      <c r="B138" s="9"/>
      <c r="C138" s="9"/>
      <c r="D138" s="9"/>
      <c r="E138" s="9"/>
      <c r="F138" s="9"/>
      <c r="G138" s="9"/>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row>
    <row r="139" spans="1:130" ht="12.75">
      <c r="A139" s="9"/>
      <c r="B139" s="9"/>
      <c r="C139" s="9"/>
      <c r="D139" s="9"/>
      <c r="E139" s="9"/>
      <c r="F139" s="9"/>
      <c r="G139" s="9"/>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row>
    <row r="140" spans="1:130" ht="12.75">
      <c r="A140" s="9"/>
      <c r="B140" s="9"/>
      <c r="C140" s="9"/>
      <c r="D140" s="9"/>
      <c r="E140" s="9"/>
      <c r="F140" s="9"/>
      <c r="G140" s="9"/>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row>
    <row r="141" spans="1:130" ht="12.75">
      <c r="A141" s="9"/>
      <c r="B141" s="9"/>
      <c r="C141" s="9"/>
      <c r="D141" s="9"/>
      <c r="E141" s="9"/>
      <c r="F141" s="9"/>
      <c r="G141" s="9"/>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row>
    <row r="142" spans="1:130" ht="12.75">
      <c r="A142" s="9"/>
      <c r="B142" s="9"/>
      <c r="C142" s="9"/>
      <c r="D142" s="9"/>
      <c r="E142" s="9"/>
      <c r="F142" s="9"/>
      <c r="G142" s="9"/>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row>
    <row r="143" spans="1:130" ht="12.75">
      <c r="A143" s="9"/>
      <c r="B143" s="9"/>
      <c r="C143" s="9"/>
      <c r="D143" s="9"/>
      <c r="E143" s="9"/>
      <c r="F143" s="9"/>
      <c r="G143" s="9"/>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row>
  </sheetData>
  <sheetProtection/>
  <mergeCells count="6">
    <mergeCell ref="AE2:AJ2"/>
    <mergeCell ref="A2:A3"/>
    <mergeCell ref="B2:B3"/>
    <mergeCell ref="C2:G2"/>
    <mergeCell ref="H2:L2"/>
    <mergeCell ref="M2:AC2"/>
  </mergeCells>
  <conditionalFormatting sqref="I10:AB13 I4:L9 AD11:AE11 AK12 AI12 AC12:AH13">
    <cfRule type="cellIs" priority="6" dxfId="1" operator="lessThan" stopIfTrue="1">
      <formula>2.1</formula>
    </cfRule>
  </conditionalFormatting>
  <dataValidations count="1">
    <dataValidation type="whole" allowBlank="1" showInputMessage="1" showErrorMessage="1" sqref="AD4:AH7 AD10:AH11 M4:AB8">
      <formula1>0</formula1>
      <formula2>100</formula2>
    </dataValidation>
  </dataValidations>
  <printOptions horizontalCentered="1" verticalCentered="1"/>
  <pageMargins left="0.25" right="0.25" top="0.75" bottom="0.75" header="0.3" footer="0.3"/>
  <pageSetup horizontalDpi="600" verticalDpi="600" orientation="landscape" paperSize="8" scale="84" r:id="rId2"/>
  <headerFooter>
    <oddHeader>&amp;C&amp;"Garamond,Regular"&amp;11BLC Organizational Development Capacity Assessment Tool</oddHeader>
    <oddFooter>&amp;C&amp;"Garamond,Regular"&amp;A&amp;R&amp;"Garamond,Regular"Page &amp;P</oddFooter>
  </headerFooter>
  <rowBreaks count="1" manualBreakCount="1">
    <brk id="7" max="6" man="1"/>
  </rowBreaks>
  <colBreaks count="1" manualBreakCount="1">
    <brk id="7" max="12" man="1"/>
  </colBreaks>
  <drawing r:id="rId1"/>
</worksheet>
</file>

<file path=xl/worksheets/sheet9.xml><?xml version="1.0" encoding="utf-8"?>
<worksheet xmlns="http://schemas.openxmlformats.org/spreadsheetml/2006/main" xmlns:r="http://schemas.openxmlformats.org/officeDocument/2006/relationships">
  <sheetPr>
    <tabColor indexed="43"/>
  </sheetPr>
  <dimension ref="A1:DO23"/>
  <sheetViews>
    <sheetView view="pageBreakPreview" zoomScale="70" zoomScaleNormal="70" zoomScaleSheetLayoutView="70" zoomScalePageLayoutView="0" workbookViewId="0" topLeftCell="A1">
      <pane xSplit="2" ySplit="3" topLeftCell="C4" activePane="bottomRight" state="frozen"/>
      <selection pane="topLeft" activeCell="A16" sqref="A16"/>
      <selection pane="topRight" activeCell="A16" sqref="A16"/>
      <selection pane="bottomLeft" activeCell="A16" sqref="A16"/>
      <selection pane="bottomRight" activeCell="A16" sqref="A16"/>
    </sheetView>
  </sheetViews>
  <sheetFormatPr defaultColWidth="9.140625" defaultRowHeight="12.75"/>
  <cols>
    <col min="1" max="1" width="17.8515625" style="8" customWidth="1"/>
    <col min="2" max="2" width="30.421875" style="8" customWidth="1"/>
    <col min="3" max="3" width="30.7109375" style="8" customWidth="1"/>
    <col min="4" max="4" width="39.8515625" style="8" customWidth="1"/>
    <col min="5" max="5" width="38.00390625" style="8" customWidth="1"/>
    <col min="6" max="6" width="42.8515625" style="8" customWidth="1"/>
    <col min="7" max="7" width="50.28125" style="8" customWidth="1"/>
    <col min="8" max="8" width="14.140625" style="0" customWidth="1"/>
    <col min="9" max="9" width="13.00390625" style="0" customWidth="1"/>
    <col min="10" max="10" width="11.7109375" style="0" bestFit="1" customWidth="1"/>
    <col min="11" max="12" width="11.8515625" style="0" customWidth="1"/>
    <col min="13" max="13" width="19.28125" style="0" bestFit="1" customWidth="1"/>
    <col min="14" max="17" width="19.57421875" style="0" bestFit="1" customWidth="1"/>
    <col min="18" max="22" width="19.57421875" style="0" customWidth="1"/>
    <col min="23" max="24" width="19.57421875" style="0" bestFit="1" customWidth="1"/>
    <col min="25" max="25" width="20.421875" style="0" bestFit="1" customWidth="1"/>
    <col min="26" max="26" width="20.421875" style="0" customWidth="1"/>
    <col min="27" max="28" width="21.00390625" style="0" customWidth="1"/>
    <col min="29" max="29" width="39.8515625" style="0" bestFit="1" customWidth="1"/>
    <col min="30" max="30" width="12.28125" style="13" customWidth="1"/>
    <col min="31" max="31" width="17.28125" style="8" bestFit="1" customWidth="1"/>
    <col min="32" max="33" width="17.28125" style="8" customWidth="1"/>
    <col min="34" max="34" width="17.28125" style="8" bestFit="1" customWidth="1"/>
    <col min="35" max="35" width="39.8515625" style="0" bestFit="1" customWidth="1"/>
    <col min="36" max="36" width="33.8515625" style="0" customWidth="1"/>
  </cols>
  <sheetData>
    <row r="1" spans="1:13" ht="13.5" thickBot="1">
      <c r="A1" s="103" t="s">
        <v>277</v>
      </c>
      <c r="B1" s="104" t="s">
        <v>275</v>
      </c>
      <c r="C1" s="105"/>
      <c r="D1" s="105"/>
      <c r="E1" s="105"/>
      <c r="F1" s="105"/>
      <c r="G1" s="106"/>
      <c r="M1" s="4"/>
    </row>
    <row r="2" spans="1:36" ht="30" customHeight="1">
      <c r="A2" s="353" t="s">
        <v>394</v>
      </c>
      <c r="B2" s="354" t="s">
        <v>278</v>
      </c>
      <c r="C2" s="355"/>
      <c r="D2" s="355"/>
      <c r="E2" s="355"/>
      <c r="F2" s="355"/>
      <c r="G2" s="356"/>
      <c r="H2" s="368" t="s">
        <v>220</v>
      </c>
      <c r="I2" s="368"/>
      <c r="J2" s="368"/>
      <c r="K2" s="368"/>
      <c r="L2" s="369"/>
      <c r="M2" s="361" t="s">
        <v>450</v>
      </c>
      <c r="N2" s="361"/>
      <c r="O2" s="361"/>
      <c r="P2" s="361"/>
      <c r="Q2" s="361"/>
      <c r="R2" s="361"/>
      <c r="S2" s="361"/>
      <c r="T2" s="361"/>
      <c r="U2" s="361"/>
      <c r="V2" s="361"/>
      <c r="W2" s="361"/>
      <c r="X2" s="361"/>
      <c r="Y2" s="361"/>
      <c r="Z2" s="361"/>
      <c r="AA2" s="361"/>
      <c r="AB2" s="361"/>
      <c r="AC2" s="361"/>
      <c r="AD2" s="23"/>
      <c r="AE2" s="360" t="s">
        <v>471</v>
      </c>
      <c r="AF2" s="360"/>
      <c r="AG2" s="360"/>
      <c r="AH2" s="360"/>
      <c r="AI2" s="360"/>
      <c r="AJ2" s="360"/>
    </row>
    <row r="3" spans="1:36" ht="39" customHeight="1">
      <c r="A3" s="353"/>
      <c r="B3" s="354"/>
      <c r="C3" s="85" t="s">
        <v>185</v>
      </c>
      <c r="D3" s="85" t="s">
        <v>186</v>
      </c>
      <c r="E3" s="85" t="s">
        <v>187</v>
      </c>
      <c r="F3" s="85" t="s">
        <v>189</v>
      </c>
      <c r="G3" s="100" t="s">
        <v>190</v>
      </c>
      <c r="H3" s="87" t="s">
        <v>182</v>
      </c>
      <c r="I3" s="87" t="s">
        <v>458</v>
      </c>
      <c r="J3" s="87" t="s">
        <v>457</v>
      </c>
      <c r="K3" s="87" t="s">
        <v>430</v>
      </c>
      <c r="L3" s="87" t="s">
        <v>458</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90" t="s">
        <v>229</v>
      </c>
      <c r="AD3" s="24"/>
      <c r="AE3" s="31">
        <f>'Basic Org Info'!B33</f>
        <v>0</v>
      </c>
      <c r="AF3" s="31">
        <f>'Basic Org Info'!B34</f>
        <v>0</v>
      </c>
      <c r="AG3" s="31">
        <f>'Basic Org Info'!B35</f>
        <v>0</v>
      </c>
      <c r="AH3" s="31">
        <f>'Basic Org Info'!B36</f>
        <v>0</v>
      </c>
      <c r="AI3" s="31" t="s">
        <v>213</v>
      </c>
      <c r="AJ3" s="31" t="s">
        <v>214</v>
      </c>
    </row>
    <row r="4" spans="1:36" s="1" customFormat="1" ht="137.25" customHeight="1">
      <c r="A4" s="256" t="s">
        <v>168</v>
      </c>
      <c r="B4" s="69" t="s">
        <v>435</v>
      </c>
      <c r="C4" s="69" t="s">
        <v>528</v>
      </c>
      <c r="D4" s="39" t="s">
        <v>529</v>
      </c>
      <c r="E4" s="39" t="s">
        <v>530</v>
      </c>
      <c r="F4" s="39" t="s">
        <v>531</v>
      </c>
      <c r="G4" s="257" t="s">
        <v>532</v>
      </c>
      <c r="H4" s="68" t="str">
        <f aca="true" t="shared" si="0" ref="H4:H13">A4</f>
        <v>4.1 Financial accounts/ accounting system</v>
      </c>
      <c r="I4" s="18" t="e">
        <f aca="true" t="shared" si="1" ref="I4:I15">AVERAGE(M4:Y4)</f>
        <v>#DIV/0!</v>
      </c>
      <c r="J4" s="19" t="e">
        <f>I4*100/5</f>
        <v>#DIV/0!</v>
      </c>
      <c r="K4" s="19" t="e">
        <f aca="true" t="shared" si="2" ref="K4:K15">AVERAGE(AF4:AH4)</f>
        <v>#DIV/0!</v>
      </c>
      <c r="L4" s="19" t="e">
        <f>K4*100/5</f>
        <v>#DIV/0!</v>
      </c>
      <c r="M4" s="90"/>
      <c r="N4" s="90"/>
      <c r="O4" s="90"/>
      <c r="P4" s="90"/>
      <c r="Q4" s="90"/>
      <c r="R4" s="90"/>
      <c r="S4" s="90"/>
      <c r="T4" s="90"/>
      <c r="U4" s="90"/>
      <c r="V4" s="90"/>
      <c r="W4" s="90"/>
      <c r="X4" s="90"/>
      <c r="Y4" s="90"/>
      <c r="Z4" s="90"/>
      <c r="AA4" s="90"/>
      <c r="AB4" s="90"/>
      <c r="AC4" s="158"/>
      <c r="AD4" s="24"/>
      <c r="AE4" s="31"/>
      <c r="AF4" s="31"/>
      <c r="AG4" s="31"/>
      <c r="AH4" s="31"/>
      <c r="AI4" s="31"/>
      <c r="AJ4" s="31"/>
    </row>
    <row r="5" spans="1:36" s="1" customFormat="1" ht="165.75" customHeight="1">
      <c r="A5" s="256" t="s">
        <v>280</v>
      </c>
      <c r="B5" s="69" t="s">
        <v>436</v>
      </c>
      <c r="C5" s="39" t="s">
        <v>533</v>
      </c>
      <c r="D5" s="39" t="s">
        <v>534</v>
      </c>
      <c r="E5" s="39" t="s">
        <v>535</v>
      </c>
      <c r="F5" s="39" t="s">
        <v>536</v>
      </c>
      <c r="G5" s="257" t="s">
        <v>537</v>
      </c>
      <c r="H5" s="68" t="str">
        <f t="shared" si="0"/>
        <v>4.2 Bank account</v>
      </c>
      <c r="I5" s="18" t="e">
        <f t="shared" si="1"/>
        <v>#DIV/0!</v>
      </c>
      <c r="J5" s="19" t="e">
        <f aca="true" t="shared" si="3" ref="J5:J15">I5*100/5</f>
        <v>#DIV/0!</v>
      </c>
      <c r="K5" s="19" t="e">
        <f t="shared" si="2"/>
        <v>#DIV/0!</v>
      </c>
      <c r="L5" s="19" t="e">
        <f aca="true" t="shared" si="4" ref="L5:L15">K5*100/5</f>
        <v>#DIV/0!</v>
      </c>
      <c r="M5" s="92"/>
      <c r="N5" s="92"/>
      <c r="O5" s="92"/>
      <c r="P5" s="92"/>
      <c r="Q5" s="92"/>
      <c r="R5" s="92"/>
      <c r="S5" s="92"/>
      <c r="T5" s="92"/>
      <c r="U5" s="92"/>
      <c r="V5" s="92"/>
      <c r="W5" s="92"/>
      <c r="X5" s="92"/>
      <c r="Y5" s="92"/>
      <c r="Z5" s="92"/>
      <c r="AA5" s="92"/>
      <c r="AB5" s="92"/>
      <c r="AC5" s="164"/>
      <c r="AD5" s="24"/>
      <c r="AE5" s="31"/>
      <c r="AF5" s="33"/>
      <c r="AG5" s="33"/>
      <c r="AH5" s="33"/>
      <c r="AI5" s="31"/>
      <c r="AJ5" s="31"/>
    </row>
    <row r="6" spans="1:36" s="1" customFormat="1" ht="171" customHeight="1">
      <c r="A6" s="256" t="s">
        <v>281</v>
      </c>
      <c r="B6" s="69" t="s">
        <v>437</v>
      </c>
      <c r="C6" s="39" t="s">
        <v>538</v>
      </c>
      <c r="D6" s="39" t="s">
        <v>539</v>
      </c>
      <c r="E6" s="39" t="s">
        <v>540</v>
      </c>
      <c r="F6" s="39" t="s">
        <v>541</v>
      </c>
      <c r="G6" s="257" t="s">
        <v>542</v>
      </c>
      <c r="H6" s="68" t="str">
        <f t="shared" si="0"/>
        <v>4.3 Bank and cash management</v>
      </c>
      <c r="I6" s="18" t="e">
        <f t="shared" si="1"/>
        <v>#DIV/0!</v>
      </c>
      <c r="J6" s="19" t="e">
        <f t="shared" si="3"/>
        <v>#DIV/0!</v>
      </c>
      <c r="K6" s="19" t="e">
        <f t="shared" si="2"/>
        <v>#DIV/0!</v>
      </c>
      <c r="L6" s="19" t="e">
        <f t="shared" si="4"/>
        <v>#DIV/0!</v>
      </c>
      <c r="M6" s="92"/>
      <c r="N6" s="92"/>
      <c r="O6" s="92"/>
      <c r="P6" s="92"/>
      <c r="Q6" s="92"/>
      <c r="R6" s="92"/>
      <c r="S6" s="92"/>
      <c r="T6" s="92"/>
      <c r="U6" s="92"/>
      <c r="V6" s="92"/>
      <c r="W6" s="92"/>
      <c r="X6" s="92"/>
      <c r="Y6" s="92"/>
      <c r="Z6" s="92"/>
      <c r="AA6" s="92"/>
      <c r="AB6" s="92"/>
      <c r="AC6" s="164"/>
      <c r="AD6" s="24"/>
      <c r="AE6" s="31"/>
      <c r="AF6" s="33"/>
      <c r="AG6" s="33"/>
      <c r="AH6" s="33"/>
      <c r="AI6" s="31"/>
      <c r="AJ6" s="31"/>
    </row>
    <row r="7" spans="1:36" s="1" customFormat="1" ht="129.75" customHeight="1">
      <c r="A7" s="256" t="s">
        <v>282</v>
      </c>
      <c r="B7" s="69" t="s">
        <v>438</v>
      </c>
      <c r="C7" s="39" t="s">
        <v>543</v>
      </c>
      <c r="D7" s="39" t="s">
        <v>544</v>
      </c>
      <c r="E7" s="39" t="s">
        <v>545</v>
      </c>
      <c r="F7" s="39" t="s">
        <v>546</v>
      </c>
      <c r="G7" s="257" t="s">
        <v>547</v>
      </c>
      <c r="H7" s="68" t="str">
        <f t="shared" si="0"/>
        <v>4.4 Bank reconciliation</v>
      </c>
      <c r="I7" s="18" t="e">
        <f t="shared" si="1"/>
        <v>#DIV/0!</v>
      </c>
      <c r="J7" s="19" t="e">
        <f t="shared" si="3"/>
        <v>#DIV/0!</v>
      </c>
      <c r="K7" s="19" t="e">
        <f t="shared" si="2"/>
        <v>#DIV/0!</v>
      </c>
      <c r="L7" s="19" t="e">
        <f t="shared" si="4"/>
        <v>#DIV/0!</v>
      </c>
      <c r="M7" s="92"/>
      <c r="N7" s="92"/>
      <c r="O7" s="92"/>
      <c r="P7" s="92"/>
      <c r="Q7" s="92"/>
      <c r="R7" s="92"/>
      <c r="S7" s="92"/>
      <c r="T7" s="92"/>
      <c r="U7" s="92"/>
      <c r="V7" s="92"/>
      <c r="W7" s="92"/>
      <c r="X7" s="92"/>
      <c r="Y7" s="92"/>
      <c r="Z7" s="92"/>
      <c r="AA7" s="92"/>
      <c r="AB7" s="92"/>
      <c r="AC7" s="164"/>
      <c r="AD7" s="24"/>
      <c r="AE7" s="31"/>
      <c r="AF7" s="31"/>
      <c r="AG7" s="31"/>
      <c r="AH7" s="31"/>
      <c r="AI7" s="31"/>
      <c r="AJ7" s="31"/>
    </row>
    <row r="8" spans="1:36" s="1" customFormat="1" ht="135" customHeight="1">
      <c r="A8" s="256" t="s">
        <v>283</v>
      </c>
      <c r="B8" s="69" t="s">
        <v>439</v>
      </c>
      <c r="C8" s="39" t="s">
        <v>548</v>
      </c>
      <c r="D8" s="39" t="s">
        <v>549</v>
      </c>
      <c r="E8" s="39" t="s">
        <v>550</v>
      </c>
      <c r="F8" s="39" t="s">
        <v>551</v>
      </c>
      <c r="G8" s="257" t="s">
        <v>393</v>
      </c>
      <c r="H8" s="68" t="str">
        <f t="shared" si="0"/>
        <v>4.5 Financial record keeping</v>
      </c>
      <c r="I8" s="18" t="e">
        <f t="shared" si="1"/>
        <v>#DIV/0!</v>
      </c>
      <c r="J8" s="19" t="e">
        <f t="shared" si="3"/>
        <v>#DIV/0!</v>
      </c>
      <c r="K8" s="19" t="e">
        <f t="shared" si="2"/>
        <v>#DIV/0!</v>
      </c>
      <c r="L8" s="19" t="e">
        <f t="shared" si="4"/>
        <v>#DIV/0!</v>
      </c>
      <c r="M8" s="92"/>
      <c r="N8" s="92"/>
      <c r="O8" s="92"/>
      <c r="P8" s="92"/>
      <c r="Q8" s="92"/>
      <c r="R8" s="92"/>
      <c r="S8" s="92"/>
      <c r="T8" s="92"/>
      <c r="U8" s="92"/>
      <c r="V8" s="92"/>
      <c r="W8" s="92"/>
      <c r="X8" s="92"/>
      <c r="Y8" s="92"/>
      <c r="Z8" s="92"/>
      <c r="AA8" s="92"/>
      <c r="AB8" s="92"/>
      <c r="AC8" s="164"/>
      <c r="AD8" s="24"/>
      <c r="AE8" s="31"/>
      <c r="AF8" s="33"/>
      <c r="AG8" s="33"/>
      <c r="AH8" s="33"/>
      <c r="AI8" s="31"/>
      <c r="AJ8" s="31"/>
    </row>
    <row r="9" spans="1:36" s="1" customFormat="1" ht="152.25" customHeight="1">
      <c r="A9" s="256" t="s">
        <v>284</v>
      </c>
      <c r="B9" s="69" t="s">
        <v>440</v>
      </c>
      <c r="C9" s="39" t="s">
        <v>552</v>
      </c>
      <c r="D9" s="39" t="s">
        <v>553</v>
      </c>
      <c r="E9" s="39" t="s">
        <v>554</v>
      </c>
      <c r="F9" s="69" t="s">
        <v>555</v>
      </c>
      <c r="G9" s="257" t="s">
        <v>556</v>
      </c>
      <c r="H9" s="68" t="str">
        <f t="shared" si="0"/>
        <v>4.6 Budgets and cash flow planning</v>
      </c>
      <c r="I9" s="18" t="e">
        <f t="shared" si="1"/>
        <v>#DIV/0!</v>
      </c>
      <c r="J9" s="19" t="e">
        <f t="shared" si="3"/>
        <v>#DIV/0!</v>
      </c>
      <c r="K9" s="19" t="e">
        <f t="shared" si="2"/>
        <v>#DIV/0!</v>
      </c>
      <c r="L9" s="19" t="e">
        <f t="shared" si="4"/>
        <v>#DIV/0!</v>
      </c>
      <c r="M9" s="92"/>
      <c r="N9" s="92"/>
      <c r="O9" s="92"/>
      <c r="P9" s="92"/>
      <c r="Q9" s="92"/>
      <c r="R9" s="92"/>
      <c r="S9" s="92"/>
      <c r="T9" s="92"/>
      <c r="U9" s="92"/>
      <c r="V9" s="92"/>
      <c r="W9" s="92"/>
      <c r="X9" s="92"/>
      <c r="Y9" s="92"/>
      <c r="Z9" s="92"/>
      <c r="AA9" s="92"/>
      <c r="AB9" s="92"/>
      <c r="AC9" s="164"/>
      <c r="AD9" s="24"/>
      <c r="AE9" s="31"/>
      <c r="AF9" s="33"/>
      <c r="AG9" s="33"/>
      <c r="AH9" s="33"/>
      <c r="AI9" s="31"/>
      <c r="AJ9" s="31"/>
    </row>
    <row r="10" spans="1:119" s="3" customFormat="1" ht="105" customHeight="1">
      <c r="A10" s="256" t="s">
        <v>285</v>
      </c>
      <c r="B10" s="69" t="s">
        <v>256</v>
      </c>
      <c r="C10" s="39" t="s">
        <v>557</v>
      </c>
      <c r="D10" s="39" t="s">
        <v>99</v>
      </c>
      <c r="E10" s="39" t="s">
        <v>100</v>
      </c>
      <c r="F10" s="39" t="s">
        <v>101</v>
      </c>
      <c r="G10" s="257" t="s">
        <v>102</v>
      </c>
      <c r="H10" s="68" t="str">
        <f t="shared" si="0"/>
        <v>4.7 Cost effectiveness</v>
      </c>
      <c r="I10" s="18" t="e">
        <f t="shared" si="1"/>
        <v>#DIV/0!</v>
      </c>
      <c r="J10" s="19" t="e">
        <f t="shared" si="3"/>
        <v>#DIV/0!</v>
      </c>
      <c r="K10" s="19" t="e">
        <f t="shared" si="2"/>
        <v>#DIV/0!</v>
      </c>
      <c r="L10" s="19" t="e">
        <f t="shared" si="4"/>
        <v>#DIV/0!</v>
      </c>
      <c r="M10" s="92"/>
      <c r="N10" s="92"/>
      <c r="O10" s="92"/>
      <c r="P10" s="92"/>
      <c r="Q10" s="92"/>
      <c r="R10" s="92"/>
      <c r="S10" s="92"/>
      <c r="T10" s="92"/>
      <c r="U10" s="92"/>
      <c r="V10" s="92"/>
      <c r="W10" s="92"/>
      <c r="X10" s="92"/>
      <c r="Y10" s="92"/>
      <c r="Z10" s="92"/>
      <c r="AA10" s="92"/>
      <c r="AB10" s="92"/>
      <c r="AC10" s="164"/>
      <c r="AD10" s="24"/>
      <c r="AE10" s="31"/>
      <c r="AF10" s="31"/>
      <c r="AG10" s="31"/>
      <c r="AH10" s="31"/>
      <c r="AI10" s="31"/>
      <c r="AJ10" s="31"/>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row>
    <row r="11" spans="1:36" s="1" customFormat="1" ht="122.25" customHeight="1">
      <c r="A11" s="256" t="s">
        <v>286</v>
      </c>
      <c r="B11" s="69" t="s">
        <v>441</v>
      </c>
      <c r="C11" s="39" t="s">
        <v>103</v>
      </c>
      <c r="D11" s="39" t="s">
        <v>104</v>
      </c>
      <c r="E11" s="39" t="s">
        <v>322</v>
      </c>
      <c r="F11" s="39" t="s">
        <v>323</v>
      </c>
      <c r="G11" s="257" t="s">
        <v>324</v>
      </c>
      <c r="H11" s="68" t="str">
        <f t="shared" si="0"/>
        <v>4.8 Finance staff levels and competency</v>
      </c>
      <c r="I11" s="18" t="e">
        <f t="shared" si="1"/>
        <v>#DIV/0!</v>
      </c>
      <c r="J11" s="19" t="e">
        <f t="shared" si="3"/>
        <v>#DIV/0!</v>
      </c>
      <c r="K11" s="19" t="e">
        <f t="shared" si="2"/>
        <v>#DIV/0!</v>
      </c>
      <c r="L11" s="19" t="e">
        <f t="shared" si="4"/>
        <v>#DIV/0!</v>
      </c>
      <c r="M11" s="92"/>
      <c r="N11" s="92"/>
      <c r="O11" s="92"/>
      <c r="P11" s="92"/>
      <c r="Q11" s="92"/>
      <c r="R11" s="92"/>
      <c r="S11" s="92"/>
      <c r="T11" s="92"/>
      <c r="U11" s="92"/>
      <c r="V11" s="92"/>
      <c r="W11" s="92"/>
      <c r="X11" s="92"/>
      <c r="Y11" s="92"/>
      <c r="Z11" s="92"/>
      <c r="AA11" s="92"/>
      <c r="AB11" s="92"/>
      <c r="AC11" s="164"/>
      <c r="AD11" s="24"/>
      <c r="AE11" s="31"/>
      <c r="AF11" s="33"/>
      <c r="AG11" s="33"/>
      <c r="AH11" s="33"/>
      <c r="AI11" s="31"/>
      <c r="AJ11" s="31"/>
    </row>
    <row r="12" spans="1:36" s="1" customFormat="1" ht="138" customHeight="1">
      <c r="A12" s="47" t="s">
        <v>287</v>
      </c>
      <c r="B12" s="69" t="s">
        <v>442</v>
      </c>
      <c r="C12" s="39" t="s">
        <v>325</v>
      </c>
      <c r="D12" s="69" t="s">
        <v>326</v>
      </c>
      <c r="E12" s="39" t="s">
        <v>327</v>
      </c>
      <c r="F12" s="69" t="s">
        <v>328</v>
      </c>
      <c r="G12" s="257" t="s">
        <v>329</v>
      </c>
      <c r="H12" s="68" t="str">
        <f t="shared" si="0"/>
        <v>4.9 Financial reporting </v>
      </c>
      <c r="I12" s="18" t="e">
        <f t="shared" si="1"/>
        <v>#DIV/0!</v>
      </c>
      <c r="J12" s="19" t="e">
        <f t="shared" si="3"/>
        <v>#DIV/0!</v>
      </c>
      <c r="K12" s="19" t="e">
        <f t="shared" si="2"/>
        <v>#DIV/0!</v>
      </c>
      <c r="L12" s="19" t="e">
        <f t="shared" si="4"/>
        <v>#DIV/0!</v>
      </c>
      <c r="M12" s="92"/>
      <c r="N12" s="92"/>
      <c r="O12" s="92"/>
      <c r="P12" s="92"/>
      <c r="Q12" s="92"/>
      <c r="R12" s="92"/>
      <c r="S12" s="92"/>
      <c r="T12" s="92"/>
      <c r="U12" s="92"/>
      <c r="V12" s="92"/>
      <c r="W12" s="92"/>
      <c r="X12" s="92"/>
      <c r="Y12" s="92"/>
      <c r="Z12" s="92"/>
      <c r="AA12" s="92"/>
      <c r="AB12" s="92"/>
      <c r="AC12" s="164"/>
      <c r="AD12" s="24"/>
      <c r="AE12" s="31"/>
      <c r="AF12" s="33"/>
      <c r="AG12" s="33"/>
      <c r="AH12" s="33"/>
      <c r="AI12" s="31"/>
      <c r="AJ12" s="31"/>
    </row>
    <row r="13" spans="1:36" ht="144.75" customHeight="1">
      <c r="A13" s="256" t="s">
        <v>288</v>
      </c>
      <c r="B13" s="69" t="s">
        <v>443</v>
      </c>
      <c r="C13" s="39" t="s">
        <v>330</v>
      </c>
      <c r="D13" s="39" t="s">
        <v>331</v>
      </c>
      <c r="E13" s="39" t="s">
        <v>332</v>
      </c>
      <c r="F13" s="39" t="s">
        <v>333</v>
      </c>
      <c r="G13" s="257" t="s">
        <v>334</v>
      </c>
      <c r="H13" s="68" t="str">
        <f t="shared" si="0"/>
        <v>4.10 Annual financial statements </v>
      </c>
      <c r="I13" s="18" t="e">
        <f t="shared" si="1"/>
        <v>#DIV/0!</v>
      </c>
      <c r="J13" s="19" t="e">
        <f t="shared" si="3"/>
        <v>#DIV/0!</v>
      </c>
      <c r="K13" s="19" t="e">
        <f t="shared" si="2"/>
        <v>#DIV/0!</v>
      </c>
      <c r="L13" s="19" t="e">
        <f t="shared" si="4"/>
        <v>#DIV/0!</v>
      </c>
      <c r="M13" s="92"/>
      <c r="N13" s="92"/>
      <c r="O13" s="92"/>
      <c r="P13" s="92"/>
      <c r="Q13" s="92"/>
      <c r="R13" s="92"/>
      <c r="S13" s="92"/>
      <c r="T13" s="92"/>
      <c r="U13" s="92"/>
      <c r="V13" s="92"/>
      <c r="W13" s="92"/>
      <c r="X13" s="92"/>
      <c r="Y13" s="92"/>
      <c r="Z13" s="92"/>
      <c r="AA13" s="92"/>
      <c r="AB13" s="92"/>
      <c r="AC13" s="164"/>
      <c r="AD13" s="24"/>
      <c r="AE13" s="31"/>
      <c r="AF13" s="33"/>
      <c r="AG13" s="33"/>
      <c r="AH13" s="33"/>
      <c r="AI13" s="31"/>
      <c r="AJ13" s="31"/>
    </row>
    <row r="14" spans="1:36" s="1" customFormat="1" ht="91.5" customHeight="1" thickBot="1">
      <c r="A14" s="256" t="s">
        <v>289</v>
      </c>
      <c r="B14" s="69" t="s">
        <v>196</v>
      </c>
      <c r="C14" s="39" t="s">
        <v>335</v>
      </c>
      <c r="D14" s="39" t="s">
        <v>336</v>
      </c>
      <c r="E14" s="39" t="s">
        <v>337</v>
      </c>
      <c r="F14" s="39" t="s">
        <v>338</v>
      </c>
      <c r="G14" s="257" t="s">
        <v>339</v>
      </c>
      <c r="H14" s="20" t="str">
        <f>A14</f>
        <v>4.11  Financial compliance to statutory regulations </v>
      </c>
      <c r="I14" s="18" t="e">
        <f t="shared" si="1"/>
        <v>#DIV/0!</v>
      </c>
      <c r="J14" s="19" t="e">
        <f t="shared" si="3"/>
        <v>#DIV/0!</v>
      </c>
      <c r="K14" s="19" t="e">
        <f t="shared" si="2"/>
        <v>#DIV/0!</v>
      </c>
      <c r="L14" s="19" t="e">
        <f t="shared" si="4"/>
        <v>#DIV/0!</v>
      </c>
      <c r="M14" s="92"/>
      <c r="N14" s="92"/>
      <c r="O14" s="92"/>
      <c r="P14" s="92"/>
      <c r="Q14" s="92"/>
      <c r="R14" s="92"/>
      <c r="S14" s="92"/>
      <c r="T14" s="92"/>
      <c r="U14" s="92"/>
      <c r="V14" s="92"/>
      <c r="W14" s="92"/>
      <c r="X14" s="92"/>
      <c r="Y14" s="92"/>
      <c r="Z14" s="92"/>
      <c r="AA14" s="92"/>
      <c r="AB14" s="92"/>
      <c r="AC14" s="164"/>
      <c r="AD14" s="24"/>
      <c r="AE14" s="31"/>
      <c r="AF14" s="33"/>
      <c r="AG14" s="33"/>
      <c r="AH14" s="33"/>
      <c r="AI14" s="31"/>
      <c r="AJ14" s="31"/>
    </row>
    <row r="15" spans="1:36" s="1" customFormat="1" ht="110.25" customHeight="1" thickBot="1">
      <c r="A15" s="258" t="s">
        <v>290</v>
      </c>
      <c r="B15" s="259" t="s">
        <v>444</v>
      </c>
      <c r="C15" s="260" t="s">
        <v>340</v>
      </c>
      <c r="D15" s="260" t="s">
        <v>341</v>
      </c>
      <c r="E15" s="260" t="s">
        <v>342</v>
      </c>
      <c r="F15" s="260" t="s">
        <v>343</v>
      </c>
      <c r="G15" s="261" t="s">
        <v>344</v>
      </c>
      <c r="H15" s="70" t="str">
        <f>A15</f>
        <v>4.12 Financial Policies</v>
      </c>
      <c r="I15" s="18" t="e">
        <f t="shared" si="1"/>
        <v>#DIV/0!</v>
      </c>
      <c r="J15" s="19" t="e">
        <f t="shared" si="3"/>
        <v>#DIV/0!</v>
      </c>
      <c r="K15" s="19" t="e">
        <f t="shared" si="2"/>
        <v>#DIV/0!</v>
      </c>
      <c r="L15" s="19" t="e">
        <f t="shared" si="4"/>
        <v>#DIV/0!</v>
      </c>
      <c r="M15" s="92"/>
      <c r="N15" s="92"/>
      <c r="O15" s="92"/>
      <c r="P15" s="92"/>
      <c r="Q15" s="92"/>
      <c r="R15" s="92"/>
      <c r="S15" s="92"/>
      <c r="T15" s="92"/>
      <c r="U15" s="92"/>
      <c r="V15" s="92"/>
      <c r="W15" s="92"/>
      <c r="X15" s="92"/>
      <c r="Y15" s="92"/>
      <c r="Z15" s="92"/>
      <c r="AA15" s="92"/>
      <c r="AB15" s="92"/>
      <c r="AC15" s="164"/>
      <c r="AD15" s="24"/>
      <c r="AE15" s="31"/>
      <c r="AF15" s="33"/>
      <c r="AG15" s="33"/>
      <c r="AH15" s="33"/>
      <c r="AI15" s="31"/>
      <c r="AJ15" s="31"/>
    </row>
    <row r="16" spans="1:36" s="1" customFormat="1" ht="84" customHeight="1">
      <c r="A16" s="9"/>
      <c r="B16" s="9"/>
      <c r="C16" s="9"/>
      <c r="D16" s="9"/>
      <c r="E16" s="9"/>
      <c r="F16" s="9"/>
      <c r="G16" s="9"/>
      <c r="H16" s="88" t="s">
        <v>403</v>
      </c>
      <c r="I16" s="18" t="e">
        <f>SUM(I4:I15)</f>
        <v>#DIV/0!</v>
      </c>
      <c r="J16" s="19" t="e">
        <f>AVERAGE(J4:J15)</f>
        <v>#DIV/0!</v>
      </c>
      <c r="K16" s="18" t="e">
        <f>SUM(K4:K15)</f>
        <v>#DIV/0!</v>
      </c>
      <c r="L16" s="19" t="e">
        <f>AVERAGE(L4:L15)</f>
        <v>#DIV/0!</v>
      </c>
      <c r="M16" s="92">
        <f>SUM(M4:M15)</f>
        <v>0</v>
      </c>
      <c r="N16" s="92">
        <f aca="true" t="shared" si="5" ref="N16:AA16">SUM(N4:N15)</f>
        <v>0</v>
      </c>
      <c r="O16" s="92">
        <f t="shared" si="5"/>
        <v>0</v>
      </c>
      <c r="P16" s="92">
        <f t="shared" si="5"/>
        <v>0</v>
      </c>
      <c r="Q16" s="92">
        <f aca="true" t="shared" si="6" ref="Q16:V16">SUM(Q4:Q15)</f>
        <v>0</v>
      </c>
      <c r="R16" s="92">
        <f t="shared" si="6"/>
        <v>0</v>
      </c>
      <c r="S16" s="92">
        <f t="shared" si="6"/>
        <v>0</v>
      </c>
      <c r="T16" s="92">
        <f t="shared" si="6"/>
        <v>0</v>
      </c>
      <c r="U16" s="92">
        <f t="shared" si="6"/>
        <v>0</v>
      </c>
      <c r="V16" s="92">
        <f t="shared" si="6"/>
        <v>0</v>
      </c>
      <c r="W16" s="92">
        <f t="shared" si="5"/>
        <v>0</v>
      </c>
      <c r="X16" s="92">
        <f t="shared" si="5"/>
        <v>0</v>
      </c>
      <c r="Y16" s="92">
        <f t="shared" si="5"/>
        <v>0</v>
      </c>
      <c r="Z16" s="92"/>
      <c r="AA16" s="92">
        <f t="shared" si="5"/>
        <v>0</v>
      </c>
      <c r="AB16" s="92"/>
      <c r="AC16" s="92"/>
      <c r="AD16" s="24"/>
      <c r="AE16" s="31">
        <f>SUM(AE4:AE15)</f>
        <v>0</v>
      </c>
      <c r="AF16" s="31">
        <f>SUM(AF4:AF15)</f>
        <v>0</v>
      </c>
      <c r="AG16" s="31">
        <f>SUM(AG4:AG15)</f>
        <v>0</v>
      </c>
      <c r="AH16" s="31">
        <f>SUM(AH4:AH15)</f>
        <v>0</v>
      </c>
      <c r="AI16" s="31"/>
      <c r="AJ16" s="31"/>
    </row>
    <row r="17" spans="8:36" ht="67.5" customHeight="1">
      <c r="H17" s="88" t="s">
        <v>172</v>
      </c>
      <c r="I17" s="18"/>
      <c r="J17" s="18"/>
      <c r="K17" s="18"/>
      <c r="L17" s="19"/>
      <c r="M17" s="92">
        <f aca="true" t="shared" si="7" ref="M17:AA17">M16*100/60</f>
        <v>0</v>
      </c>
      <c r="N17" s="92">
        <f t="shared" si="7"/>
        <v>0</v>
      </c>
      <c r="O17" s="92">
        <f t="shared" si="7"/>
        <v>0</v>
      </c>
      <c r="P17" s="92">
        <f t="shared" si="7"/>
        <v>0</v>
      </c>
      <c r="Q17" s="92">
        <f aca="true" t="shared" si="8" ref="Q17:V17">Q16*100/60</f>
        <v>0</v>
      </c>
      <c r="R17" s="92">
        <f t="shared" si="8"/>
        <v>0</v>
      </c>
      <c r="S17" s="92">
        <f t="shared" si="8"/>
        <v>0</v>
      </c>
      <c r="T17" s="92">
        <f t="shared" si="8"/>
        <v>0</v>
      </c>
      <c r="U17" s="92">
        <f t="shared" si="8"/>
        <v>0</v>
      </c>
      <c r="V17" s="92">
        <f t="shared" si="8"/>
        <v>0</v>
      </c>
      <c r="W17" s="92">
        <f t="shared" si="7"/>
        <v>0</v>
      </c>
      <c r="X17" s="92">
        <f t="shared" si="7"/>
        <v>0</v>
      </c>
      <c r="Y17" s="92">
        <f t="shared" si="7"/>
        <v>0</v>
      </c>
      <c r="Z17" s="92"/>
      <c r="AA17" s="92">
        <f t="shared" si="7"/>
        <v>0</v>
      </c>
      <c r="AB17" s="92"/>
      <c r="AC17" s="92"/>
      <c r="AD17" s="24"/>
      <c r="AE17" s="33">
        <f>AE16*100/60</f>
        <v>0</v>
      </c>
      <c r="AF17" s="33">
        <f>AF16*100/60</f>
        <v>0</v>
      </c>
      <c r="AG17" s="33">
        <f>AG16*100/60</f>
        <v>0</v>
      </c>
      <c r="AH17" s="33">
        <f>AH16*100/60</f>
        <v>0</v>
      </c>
      <c r="AI17" s="31"/>
      <c r="AJ17" s="31"/>
    </row>
    <row r="18" spans="8:36" ht="12.75">
      <c r="H18" s="1"/>
      <c r="I18" s="1"/>
      <c r="J18" s="1"/>
      <c r="K18" s="1"/>
      <c r="L18" s="1"/>
      <c r="M18" s="1"/>
      <c r="N18" s="1"/>
      <c r="O18" s="1"/>
      <c r="P18" s="1"/>
      <c r="Q18" s="1"/>
      <c r="R18" s="1"/>
      <c r="S18" s="1"/>
      <c r="T18" s="1"/>
      <c r="U18" s="1"/>
      <c r="V18" s="1"/>
      <c r="W18" s="1"/>
      <c r="X18" s="1"/>
      <c r="Y18" s="1"/>
      <c r="Z18" s="1"/>
      <c r="AA18" s="1"/>
      <c r="AB18" s="1"/>
      <c r="AC18" s="1"/>
      <c r="AD18" s="14"/>
      <c r="AE18" s="9"/>
      <c r="AF18" s="9"/>
      <c r="AG18" s="9"/>
      <c r="AH18" s="9"/>
      <c r="AI18" s="1"/>
      <c r="AJ18" s="1"/>
    </row>
    <row r="19" spans="8:36" ht="12.75">
      <c r="H19" s="1"/>
      <c r="I19" s="1"/>
      <c r="J19" s="1"/>
      <c r="K19" s="1"/>
      <c r="L19" s="1"/>
      <c r="M19" s="1"/>
      <c r="N19" s="1"/>
      <c r="O19" s="1"/>
      <c r="P19" s="1"/>
      <c r="Q19" s="1"/>
      <c r="R19" s="1"/>
      <c r="S19" s="1"/>
      <c r="T19" s="1"/>
      <c r="U19" s="1"/>
      <c r="V19" s="1"/>
      <c r="W19" s="1"/>
      <c r="X19" s="1"/>
      <c r="Y19" s="1"/>
      <c r="Z19" s="1"/>
      <c r="AA19" s="1"/>
      <c r="AB19" s="1"/>
      <c r="AC19" s="1"/>
      <c r="AD19" s="14"/>
      <c r="AE19" s="9"/>
      <c r="AF19" s="9"/>
      <c r="AG19" s="9"/>
      <c r="AH19" s="9"/>
      <c r="AI19" s="1"/>
      <c r="AJ19" s="1"/>
    </row>
    <row r="20" spans="8:36" ht="12.75">
      <c r="H20" s="1"/>
      <c r="I20" s="1"/>
      <c r="J20" s="1"/>
      <c r="K20" s="1"/>
      <c r="L20" s="1"/>
      <c r="M20" s="1"/>
      <c r="N20" s="1"/>
      <c r="O20" s="1"/>
      <c r="P20" s="1"/>
      <c r="Q20" s="1"/>
      <c r="R20" s="1"/>
      <c r="S20" s="1"/>
      <c r="T20" s="1"/>
      <c r="U20" s="1"/>
      <c r="V20" s="1"/>
      <c r="W20" s="1"/>
      <c r="X20" s="1"/>
      <c r="Y20" s="1"/>
      <c r="Z20" s="1"/>
      <c r="AA20" s="1"/>
      <c r="AB20" s="1"/>
      <c r="AC20" s="1"/>
      <c r="AD20" s="14"/>
      <c r="AE20" s="9"/>
      <c r="AF20" s="9"/>
      <c r="AG20" s="9"/>
      <c r="AH20" s="9"/>
      <c r="AI20" s="1"/>
      <c r="AJ20" s="1"/>
    </row>
    <row r="21" spans="8:36" ht="12.75">
      <c r="H21" s="1"/>
      <c r="I21" s="1"/>
      <c r="J21" s="1"/>
      <c r="K21" s="1"/>
      <c r="L21" s="1"/>
      <c r="M21" s="1"/>
      <c r="N21" s="1"/>
      <c r="O21" s="1"/>
      <c r="P21" s="1"/>
      <c r="Q21" s="1"/>
      <c r="R21" s="1"/>
      <c r="S21" s="1"/>
      <c r="T21" s="1"/>
      <c r="U21" s="1"/>
      <c r="V21" s="1"/>
      <c r="W21" s="1"/>
      <c r="X21" s="1"/>
      <c r="Y21" s="1"/>
      <c r="Z21" s="1"/>
      <c r="AA21" s="1"/>
      <c r="AB21" s="1"/>
      <c r="AC21" s="1"/>
      <c r="AD21" s="14"/>
      <c r="AE21" s="9"/>
      <c r="AF21" s="9"/>
      <c r="AG21" s="9"/>
      <c r="AH21" s="9"/>
      <c r="AI21" s="1"/>
      <c r="AJ21" s="1"/>
    </row>
    <row r="22" spans="8:36" ht="12.75">
      <c r="H22" s="1"/>
      <c r="I22" s="1"/>
      <c r="J22" s="1"/>
      <c r="K22" s="1"/>
      <c r="L22" s="1"/>
      <c r="M22" s="1"/>
      <c r="N22" s="1"/>
      <c r="O22" s="1"/>
      <c r="P22" s="1"/>
      <c r="Q22" s="1"/>
      <c r="R22" s="1"/>
      <c r="S22" s="1"/>
      <c r="T22" s="1"/>
      <c r="U22" s="1"/>
      <c r="V22" s="1"/>
      <c r="W22" s="1"/>
      <c r="X22" s="1"/>
      <c r="Y22" s="1"/>
      <c r="Z22" s="1"/>
      <c r="AA22" s="1"/>
      <c r="AB22" s="1"/>
      <c r="AC22" s="1"/>
      <c r="AD22" s="14"/>
      <c r="AE22" s="9"/>
      <c r="AF22" s="9"/>
      <c r="AG22" s="9"/>
      <c r="AH22" s="9"/>
      <c r="AI22" s="1"/>
      <c r="AJ22" s="1"/>
    </row>
    <row r="23" spans="8:36" ht="12.75">
      <c r="H23" s="1"/>
      <c r="I23" s="1"/>
      <c r="J23" s="1"/>
      <c r="K23" s="1"/>
      <c r="L23" s="1"/>
      <c r="M23" s="1"/>
      <c r="N23" s="1"/>
      <c r="O23" s="1"/>
      <c r="P23" s="1"/>
      <c r="Q23" s="1"/>
      <c r="R23" s="1"/>
      <c r="S23" s="1"/>
      <c r="T23" s="1"/>
      <c r="U23" s="1"/>
      <c r="V23" s="1"/>
      <c r="W23" s="1"/>
      <c r="X23" s="1"/>
      <c r="Y23" s="1"/>
      <c r="Z23" s="1"/>
      <c r="AA23" s="1"/>
      <c r="AB23" s="1"/>
      <c r="AC23" s="1"/>
      <c r="AD23" s="14"/>
      <c r="AE23" s="9"/>
      <c r="AF23" s="9"/>
      <c r="AG23" s="9"/>
      <c r="AH23" s="9"/>
      <c r="AI23" s="1"/>
      <c r="AJ23" s="1"/>
    </row>
  </sheetData>
  <sheetProtection/>
  <mergeCells count="6">
    <mergeCell ref="AE2:AJ2"/>
    <mergeCell ref="A2:A3"/>
    <mergeCell ref="B2:B3"/>
    <mergeCell ref="C2:G2"/>
    <mergeCell ref="H2:L2"/>
    <mergeCell ref="M2:AC2"/>
  </mergeCells>
  <conditionalFormatting sqref="I4:L17">
    <cfRule type="cellIs" priority="7" dxfId="1" operator="lessThan" stopIfTrue="1">
      <formula>2.1</formula>
    </cfRule>
  </conditionalFormatting>
  <dataValidations count="1">
    <dataValidation type="whole" allowBlank="1" showInputMessage="1" showErrorMessage="1" sqref="M4:AD8 AF4:AH13">
      <formula1>0</formula1>
      <formula2>100</formula2>
    </dataValidation>
  </dataValidations>
  <printOptions horizontalCentered="1" verticalCentered="1"/>
  <pageMargins left="0.25" right="0.25" top="0.75" bottom="0.75" header="0.3" footer="0.3"/>
  <pageSetup horizontalDpi="600" verticalDpi="600" orientation="landscape" paperSize="8" scale="71" r:id="rId2"/>
  <headerFooter>
    <oddHeader>&amp;C&amp;"Garamond,Regular"&amp;11BLC Organizational Development Capacity Assessment Tool</oddHeader>
    <oddFooter>&amp;C&amp;"Garamond,Regular"&amp;A&amp;R&amp;"Garamond,Regular"Page &amp;P</oddFooter>
  </headerFooter>
  <rowBreaks count="1" manualBreakCount="1">
    <brk id="9"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Roselyn Kareithi</dc:creator>
  <cp:keywords/>
  <dc:description/>
  <cp:lastModifiedBy>James</cp:lastModifiedBy>
  <cp:lastPrinted>2012-12-13T08:05:52Z</cp:lastPrinted>
  <dcterms:created xsi:type="dcterms:W3CDTF">2006-03-20T03:27:45Z</dcterms:created>
  <dcterms:modified xsi:type="dcterms:W3CDTF">2018-11-14T10:14:30Z</dcterms:modified>
  <cp:category/>
  <cp:version/>
  <cp:contentType/>
  <cp:contentStatus/>
</cp:coreProperties>
</file>