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055" yWindow="165" windowWidth="3165" windowHeight="7995"/>
  </bookViews>
  <sheets>
    <sheet name="HIV Indicators" sheetId="6" r:id="rId1"/>
    <sheet name="Target type" sheetId="7" r:id="rId2"/>
  </sheets>
  <externalReferences>
    <externalReference r:id="rId3"/>
  </externalReferences>
  <definedNames>
    <definedName name="_xlnm.Print_Area" localSheetId="0">'HIV Indicators'!$A$1:$Q$69</definedName>
    <definedName name="_xlnm.Print_Titles" localSheetId="0">'HIV Indicators'!$7:$7</definedName>
  </definedNames>
  <calcPr calcId="152511"/>
</workbook>
</file>

<file path=xl/calcChain.xml><?xml version="1.0" encoding="utf-8"?>
<calcChain xmlns="http://schemas.openxmlformats.org/spreadsheetml/2006/main">
  <c r="E24" i="7" l="1"/>
  <c r="C24" i="7"/>
  <c r="G13" i="7"/>
  <c r="G11" i="7"/>
  <c r="G28" i="7"/>
  <c r="G27" i="7"/>
  <c r="F27" i="7"/>
  <c r="H27" i="7"/>
  <c r="D27" i="7"/>
  <c r="C29" i="7"/>
  <c r="G26" i="7"/>
  <c r="G25" i="7"/>
  <c r="F25" i="7"/>
  <c r="H25" i="7"/>
  <c r="D25" i="7"/>
  <c r="G24" i="7"/>
  <c r="G23" i="7"/>
  <c r="G22" i="7"/>
  <c r="F22" i="7"/>
  <c r="H22" i="7"/>
  <c r="D22" i="7"/>
  <c r="G21" i="7"/>
  <c r="G20" i="7"/>
  <c r="F20" i="7"/>
  <c r="H20" i="7"/>
  <c r="D20" i="7"/>
  <c r="C19" i="7"/>
  <c r="G18" i="7"/>
  <c r="H17" i="7"/>
  <c r="G17" i="7"/>
  <c r="F17" i="7"/>
  <c r="E19" i="7"/>
  <c r="D17" i="7"/>
  <c r="G16" i="7"/>
  <c r="G15" i="7"/>
  <c r="H15" i="7"/>
  <c r="F15" i="7"/>
  <c r="D15" i="7"/>
  <c r="F10" i="7"/>
  <c r="F12" i="7"/>
  <c r="E14" i="7"/>
  <c r="G12" i="7"/>
  <c r="H12" i="7"/>
  <c r="D12" i="7"/>
  <c r="D10" i="7"/>
  <c r="C14" i="7"/>
  <c r="H10" i="7"/>
  <c r="G10" i="7"/>
  <c r="E9" i="7"/>
  <c r="C9" i="7"/>
  <c r="G8" i="7"/>
  <c r="G7" i="7"/>
  <c r="G9" i="7"/>
  <c r="E29" i="7"/>
  <c r="G29" i="7"/>
  <c r="G19" i="7"/>
  <c r="G14" i="7"/>
</calcChain>
</file>

<file path=xl/sharedStrings.xml><?xml version="1.0" encoding="utf-8"?>
<sst xmlns="http://schemas.openxmlformats.org/spreadsheetml/2006/main" count="999" uniqueCount="530">
  <si>
    <t>Indicators</t>
  </si>
  <si>
    <t>%</t>
  </si>
  <si>
    <t>Numerator</t>
  </si>
  <si>
    <t>Denominator</t>
  </si>
  <si>
    <t xml:space="preserve">Data type-
Target </t>
  </si>
  <si>
    <t>Data type- Result</t>
  </si>
  <si>
    <t>Additional information required for analysis</t>
  </si>
  <si>
    <t>All</t>
  </si>
  <si>
    <t>Module</t>
  </si>
  <si>
    <t>X</t>
  </si>
  <si>
    <t>Annual</t>
  </si>
  <si>
    <t>Disaggregation of  reported results</t>
  </si>
  <si>
    <t xml:space="preserve">Data source </t>
  </si>
  <si>
    <t>Not applicable</t>
  </si>
  <si>
    <t>Analysis and Interpretation</t>
  </si>
  <si>
    <t>GP-4</t>
  </si>
  <si>
    <t>GP-5</t>
  </si>
  <si>
    <t>Specify source of data, target area and coverage of STI services and type of test used to define positivity</t>
  </si>
  <si>
    <t xml:space="preserve">Annual </t>
  </si>
  <si>
    <t>PMTCT</t>
  </si>
  <si>
    <t xml:space="preserve">Treatment, care and support </t>
  </si>
  <si>
    <t>Total number of adults and children who initiated ART who were expected to achieve 12-month outcomes within the reporting period</t>
  </si>
  <si>
    <t xml:space="preserve">Number of MSM tested for HIV </t>
  </si>
  <si>
    <t xml:space="preserve">Number of sex workers tested for HIV </t>
  </si>
  <si>
    <t xml:space="preserve">Number of sex workers who test positive for HIV </t>
  </si>
  <si>
    <t xml:space="preserve">Number of people who inject drugs who test positive for HIV </t>
  </si>
  <si>
    <t xml:space="preserve">Number of people who inject drugs tested for HIV </t>
  </si>
  <si>
    <t xml:space="preserve">Number of other populations (specify) who test positive for HIV </t>
  </si>
  <si>
    <t xml:space="preserve">Number of Other populations (specify) tested for HIV </t>
  </si>
  <si>
    <t>3-5 years</t>
  </si>
  <si>
    <t xml:space="preserve">Every 2 years </t>
  </si>
  <si>
    <t xml:space="preserve">Number of PWID who report using sterile injecting equipment the last time they injected drugs </t>
  </si>
  <si>
    <t>Number of PWID who report injecting drugs in the last month</t>
  </si>
  <si>
    <t xml:space="preserve">Not applicable </t>
  </si>
  <si>
    <t>KP-5</t>
  </si>
  <si>
    <t>Number of people from the cohort still in treatment 6 months after starting OST</t>
  </si>
  <si>
    <t xml:space="preserve">Number of people starting OST during the time period defined as the cohort recruitment period </t>
  </si>
  <si>
    <t xml:space="preserve">Program records-OST register </t>
  </si>
  <si>
    <t>TCS-2</t>
  </si>
  <si>
    <t>Non cumulative (C)</t>
  </si>
  <si>
    <t>PMTCT-1</t>
  </si>
  <si>
    <t xml:space="preserve">M&amp;E-1 </t>
  </si>
  <si>
    <t xml:space="preserve">Number of sex workers who reported that a condom was used with their last client </t>
  </si>
  <si>
    <t xml:space="preserve">Program records, LMIS, Health facility survey reports, site visit reports </t>
  </si>
  <si>
    <t>Modelled</t>
  </si>
  <si>
    <t>N</t>
  </si>
  <si>
    <t>National
Sub-national (specify)</t>
  </si>
  <si>
    <t>HIV I-12</t>
  </si>
  <si>
    <t>Annual or every 2 years</t>
  </si>
  <si>
    <t xml:space="preserve">Prevention programs for general population </t>
  </si>
  <si>
    <t>GP-6</t>
  </si>
  <si>
    <t>KP-4</t>
  </si>
  <si>
    <t>KP-1e</t>
  </si>
  <si>
    <t>Percentage of other vulnerable populations reached with HIV prevention programs- defined package of services</t>
  </si>
  <si>
    <t xml:space="preserve">Prevention programs for other vulnerable populations </t>
  </si>
  <si>
    <t>KP-3e</t>
  </si>
  <si>
    <t>YP-1</t>
  </si>
  <si>
    <t xml:space="preserve">Percentage of HMIS or other routine reporting units submitting timely  reports according to national guidelines </t>
  </si>
  <si>
    <t>Health Information System and M&amp;E</t>
  </si>
  <si>
    <t>Number of HMIS or other routine reporting units submitting timely  reports according to national guidelines</t>
  </si>
  <si>
    <t>Total number of HMIS or other routine reporting units</t>
  </si>
  <si>
    <t>N, D, %</t>
  </si>
  <si>
    <t xml:space="preserve">Non cumulative
(B) </t>
  </si>
  <si>
    <t xml:space="preserve">Monthly </t>
  </si>
  <si>
    <t>Specify the timeframe for the submission of monthly reports after the end of every month</t>
  </si>
  <si>
    <t>Reference</t>
  </si>
  <si>
    <t xml:space="preserve">Number of transgender people tested for HIV </t>
  </si>
  <si>
    <t xml:space="preserve">Number of sex workers who tested positive for active syphilis </t>
  </si>
  <si>
    <t>Number of HIV positive people who die of HIV with TB as a contributory cause of death</t>
  </si>
  <si>
    <t>Global TB report</t>
  </si>
  <si>
    <t>Indicator code</t>
  </si>
  <si>
    <t>Geographic coverage</t>
  </si>
  <si>
    <r>
      <rPr>
        <sz val="13"/>
        <color theme="1"/>
        <rFont val="Calibri"/>
        <family val="2"/>
        <scheme val="minor"/>
      </rPr>
      <t xml:space="preserve">HIV </t>
    </r>
    <r>
      <rPr>
        <b/>
        <sz val="13"/>
        <color theme="1"/>
        <rFont val="Calibri"/>
        <family val="2"/>
        <scheme val="minor"/>
      </rPr>
      <t>I-4</t>
    </r>
  </si>
  <si>
    <r>
      <t>TB/HIV</t>
    </r>
    <r>
      <rPr>
        <b/>
        <sz val="13"/>
        <color theme="1"/>
        <rFont val="Calibri"/>
        <family val="2"/>
        <scheme val="minor"/>
      </rPr>
      <t xml:space="preserve"> I-1</t>
    </r>
  </si>
  <si>
    <r>
      <rPr>
        <u/>
        <sz val="13"/>
        <rFont val="Calibri"/>
        <family val="2"/>
        <scheme val="minor"/>
      </rPr>
      <t>Numerator</t>
    </r>
    <r>
      <rPr>
        <sz val="13"/>
        <rFont val="Calibri"/>
        <family val="2"/>
        <scheme val="minor"/>
      </rPr>
      <t xml:space="preserve">: HMIS, program records
</t>
    </r>
    <r>
      <rPr>
        <u/>
        <sz val="13"/>
        <rFont val="Calibri"/>
        <family val="2"/>
        <scheme val="minor"/>
      </rPr>
      <t>Denominator</t>
    </r>
    <r>
      <rPr>
        <sz val="13"/>
        <rFont val="Calibri"/>
        <family val="2"/>
        <scheme val="minor"/>
      </rPr>
      <t>: HMIS, program records</t>
    </r>
  </si>
  <si>
    <r>
      <rPr>
        <b/>
        <sz val="13"/>
        <color theme="1"/>
        <rFont val="Calibri"/>
        <family val="2"/>
        <scheme val="minor"/>
      </rPr>
      <t xml:space="preserve">Impact and outcome indicators: </t>
    </r>
    <r>
      <rPr>
        <sz val="13"/>
        <color theme="1"/>
        <rFont val="Calibri"/>
        <family val="2"/>
        <scheme val="minor"/>
      </rPr>
      <t xml:space="preserve">to be used for periodic reviews conducted every 1-3 years. Impact and outcome assessments will be based on all available information including results of impact and outcome indicators as well as programme reviews/evaluations and other assessments/studies. The findings from these assessments will be used to inform future strategy, reprogramming and investments, including investments to strengthen measurement of disease burden and data collection, analysis, reporting. </t>
    </r>
  </si>
  <si>
    <r>
      <rPr>
        <b/>
        <sz val="13"/>
        <color theme="1"/>
        <rFont val="Calibri"/>
        <family val="2"/>
        <scheme val="minor"/>
      </rPr>
      <t>Coverage and output indicators:</t>
    </r>
    <r>
      <rPr>
        <sz val="13"/>
        <color theme="1"/>
        <rFont val="Calibri"/>
        <family val="2"/>
        <scheme val="minor"/>
      </rPr>
      <t xml:space="preserve"> to be regularly used to assess programme performance, every 6-12 months, for annual funding decision making</t>
    </r>
  </si>
  <si>
    <t>Sex (female, male)</t>
  </si>
  <si>
    <t>1. Required from 16 countries with high HIV prevalence, low levels of male circumcision and generalized heterosexual epidemics i.e. Botswana, Ethiopia, Central African Republic, Kenya, Lesotho, Malawi, Mozambique, Namibia, Rwanda, South Africa, South Sudan, Swaziland, Uganda, United Republic of Tanzania, Zambia and Zimbabwe.
2. It measures progress in scaling up male circumcision services.
3. The population coverage of MC among 15-49 age group will be determined though analysis of population-based surveys.</t>
  </si>
  <si>
    <t>HSS</t>
  </si>
  <si>
    <t>1. Specify the components of the HIV prevention package. 
2. Expected frequency of contacts per month/qrt/six months
3. Describe the system in place to avoid double counting.
4.Survey results when available</t>
  </si>
  <si>
    <t>Target type</t>
  </si>
  <si>
    <t>Reporting periods</t>
  </si>
  <si>
    <t>Performance assessment Criterion</t>
  </si>
  <si>
    <t>P1</t>
  </si>
  <si>
    <t>P2</t>
  </si>
  <si>
    <t>D</t>
  </si>
  <si>
    <t>Target</t>
  </si>
  <si>
    <t>NA</t>
  </si>
  <si>
    <t>Add targets over the reporting periods</t>
  </si>
  <si>
    <t>Result</t>
  </si>
  <si>
    <t>Add results over the reporting periods</t>
  </si>
  <si>
    <t>Achievement</t>
  </si>
  <si>
    <t>Cumulative results against cumulative targets</t>
  </si>
  <si>
    <t>Add numerators and add denominators for the targets over the reporting periods</t>
  </si>
  <si>
    <t>Add numerators and add denominators for the results over the reporting periods</t>
  </si>
  <si>
    <t>Cumulative (%) results against cumulative (%) targets</t>
  </si>
  <si>
    <t>Use targets for the last reporting period of the year</t>
  </si>
  <si>
    <t>Based on results during the last reporting period of the year</t>
  </si>
  <si>
    <t xml:space="preserve">Use targets for the last reporting period </t>
  </si>
  <si>
    <t>Based on results during the last reporting period</t>
  </si>
  <si>
    <r>
      <rPr>
        <u/>
        <sz val="13"/>
        <rFont val="Calibri"/>
        <family val="2"/>
        <scheme val="minor"/>
      </rPr>
      <t>Numerator</t>
    </r>
    <r>
      <rPr>
        <sz val="13"/>
        <rFont val="Calibri"/>
        <family val="2"/>
        <scheme val="minor"/>
      </rPr>
      <t xml:space="preserve">: pre-ART and ART register and cross-sectional quarterly reports
</t>
    </r>
    <r>
      <rPr>
        <u/>
        <sz val="13"/>
        <rFont val="Calibri"/>
        <family val="2"/>
        <scheme val="minor"/>
      </rPr>
      <t>Denominator</t>
    </r>
    <r>
      <rPr>
        <sz val="13"/>
        <rFont val="Calibri"/>
        <family val="2"/>
        <scheme val="minor"/>
      </rPr>
      <t>: pre-ART and ART register and cross-sectional quarterly reports</t>
    </r>
  </si>
  <si>
    <r>
      <rPr>
        <u/>
        <sz val="13"/>
        <rFont val="Calibri"/>
        <family val="2"/>
        <scheme val="minor"/>
      </rPr>
      <t>Numerator</t>
    </r>
    <r>
      <rPr>
        <sz val="13"/>
        <rFont val="Calibri"/>
        <family val="2"/>
        <scheme val="minor"/>
      </rPr>
      <t xml:space="preserve">: TB register 
</t>
    </r>
    <r>
      <rPr>
        <u/>
        <sz val="13"/>
        <rFont val="Calibri"/>
        <family val="2"/>
        <scheme val="minor"/>
      </rPr>
      <t>Denominator</t>
    </r>
    <r>
      <rPr>
        <sz val="13"/>
        <rFont val="Calibri"/>
        <family val="2"/>
        <scheme val="minor"/>
      </rPr>
      <t xml:space="preserve">: TB register </t>
    </r>
  </si>
  <si>
    <t>Continuously</t>
  </si>
  <si>
    <t>Number of PLWHA with a CD4 count of &lt;200 cell/mm3 when initiating ART in the past 12 months</t>
  </si>
  <si>
    <t xml:space="preserve">Number of PLWHA who initiated ART in the past 12 months </t>
  </si>
  <si>
    <t>Continuosly</t>
  </si>
  <si>
    <t>Program records</t>
  </si>
  <si>
    <t>1. Coverage will be assessed based on population size estimates. 
2. Population based survey data (for example, DHS or AIDS Indicator Survey), when available, will be used for triangulation purposes.
3. This indicator enables countries to monitor trends over time in HIV testing among pregnant women. Disaggregated data by regions may allow to identify lower performing areas.
4. While it is not feasible to avoid double counting entirely, countries should ensure data collection and reporting system is in place to miniumize it, such as using patient held and facility held ANC records to doucment that testing took place
5. Include those with previously known HIV infection in the numerator- even if they do not receive an HIV test, their HIV infection is identified for susequent PMTCT interventions</t>
  </si>
  <si>
    <t>1. Reported pregnant women during the reporting period
2. Provide any details that would help interpret the reported data
3. Source of denominator</t>
  </si>
  <si>
    <t>1. Total number of reported HIV positive pregnant women during the reporting period
2. Source of denominator</t>
  </si>
  <si>
    <t>Number of young people reached through any effort to affect change, including peer education, classroom, small group, and/or one-on-one information, education and communication or behavior change communication to promote change in behavior in a school setting</t>
  </si>
  <si>
    <t xml:space="preserve">Non cumulative (B) </t>
  </si>
  <si>
    <t>Number of young people attending targeted schools</t>
  </si>
  <si>
    <r>
      <rPr>
        <u/>
        <sz val="13"/>
        <rFont val="Calibri"/>
        <family val="2"/>
        <scheme val="minor"/>
      </rPr>
      <t>Numerator:</t>
    </r>
    <r>
      <rPr>
        <sz val="13"/>
        <rFont val="Calibri"/>
        <family val="2"/>
        <scheme val="minor"/>
      </rPr>
      <t xml:space="preserve"> Program records
</t>
    </r>
    <r>
      <rPr>
        <u/>
        <sz val="13"/>
        <rFont val="Calibri"/>
        <family val="2"/>
        <scheme val="minor"/>
      </rPr>
      <t>Denominator</t>
    </r>
    <r>
      <rPr>
        <sz val="13"/>
        <rFont val="Calibri"/>
        <family val="2"/>
        <scheme val="minor"/>
      </rPr>
      <t>:
Program records</t>
    </r>
  </si>
  <si>
    <t>National;
Sub-national (specify)</t>
  </si>
  <si>
    <t>National;
Subnational (specify)</t>
  </si>
  <si>
    <t>1. Survey results when available; 
2. Number of repeat tests or retesters, if available
3. Specify if these are included in the reported results</t>
  </si>
  <si>
    <r>
      <rPr>
        <u/>
        <sz val="13"/>
        <rFont val="Calibri"/>
        <family val="2"/>
        <scheme val="minor"/>
      </rPr>
      <t>Numerator:</t>
    </r>
    <r>
      <rPr>
        <sz val="13"/>
        <rFont val="Calibri"/>
        <family val="2"/>
        <scheme val="minor"/>
      </rPr>
      <t xml:space="preserve"> Program records
</t>
    </r>
    <r>
      <rPr>
        <u/>
        <sz val="13"/>
        <rFont val="Calibri"/>
        <family val="2"/>
        <scheme val="minor"/>
      </rPr>
      <t>Denominator:</t>
    </r>
    <r>
      <rPr>
        <sz val="13"/>
        <rFont val="Calibri"/>
        <family val="2"/>
        <scheme val="minor"/>
      </rPr>
      <t xml:space="preserve"> Estimated population size</t>
    </r>
  </si>
  <si>
    <t xml:space="preserve">Continuously or every 3-5 years </t>
  </si>
  <si>
    <r>
      <rPr>
        <u/>
        <sz val="13"/>
        <rFont val="Calibri"/>
        <family val="2"/>
        <scheme val="minor"/>
      </rPr>
      <t>Numerator:</t>
    </r>
    <r>
      <rPr>
        <sz val="13"/>
        <rFont val="Calibri"/>
        <family val="2"/>
        <scheme val="minor"/>
      </rPr>
      <t xml:space="preserve"> Health facility records
</t>
    </r>
    <r>
      <rPr>
        <u/>
        <sz val="13"/>
        <rFont val="Calibri"/>
        <family val="2"/>
        <scheme val="minor"/>
      </rPr>
      <t>Denominator:</t>
    </r>
    <r>
      <rPr>
        <sz val="13"/>
        <rFont val="Calibri"/>
        <family val="2"/>
        <scheme val="minor"/>
      </rPr>
      <t xml:space="preserve"> Health facility records</t>
    </r>
  </si>
  <si>
    <t>Number of orphaned and vulnerable children aged 0–17 years who live in households that received at least one of the four types of support for each child</t>
  </si>
  <si>
    <t>Total number of orphaned and vulnerable children aged 0–17</t>
  </si>
  <si>
    <t xml:space="preserve">Number of MSM who have received a defined package of HIV prevention services </t>
  </si>
  <si>
    <t xml:space="preserve">Estimated number of MSM in the targeted area </t>
  </si>
  <si>
    <t xml:space="preserve">Number of other vulnerable populations who have received a defined package of HIV prevention services </t>
  </si>
  <si>
    <t xml:space="preserve">Estimated number of other vulnerable populations in the targeted area </t>
  </si>
  <si>
    <t xml:space="preserve">Number ofPWID who have received a defined package of HIV prevention services </t>
  </si>
  <si>
    <t xml:space="preserve">Estimated number of PWID in the targeted area </t>
  </si>
  <si>
    <t xml:space="preserve">Number of sex workers who have received a defined package of HIV prevention services </t>
  </si>
  <si>
    <t xml:space="preserve">Estimated number of sex workers in the targeted area </t>
  </si>
  <si>
    <t xml:space="preserve">Number of TG who have received a defined package of HIV prevention services </t>
  </si>
  <si>
    <t xml:space="preserve">Estimated number of TG in the targeted area </t>
  </si>
  <si>
    <t xml:space="preserve">Estimated number of MSM in the targeted areas </t>
  </si>
  <si>
    <t xml:space="preserve">Estimated number of sex workers in the targeted areas </t>
  </si>
  <si>
    <t xml:space="preserve">Estimated number of PWID in the targeted areas </t>
  </si>
  <si>
    <t xml:space="preserve">Estimated number of other vulnerable populations in the targeted areas </t>
  </si>
  <si>
    <t xml:space="preserve">Number of MSM who have been tested for HIV during the reporting period and who know their results </t>
  </si>
  <si>
    <t xml:space="preserve">Number of TG who have been tested for HIV during the reporting period and who know their results </t>
  </si>
  <si>
    <t xml:space="preserve">Number of sex workers who have been tested for HIV during the reporting period and who know their results </t>
  </si>
  <si>
    <t xml:space="preserve">Number of PWID who have been tested for HIV during the reporting period and who know their results </t>
  </si>
  <si>
    <t xml:space="preserve">Number of other vulnerable populations who have been tested for HIV during the reporting period and who know their results </t>
  </si>
  <si>
    <t>Modelled
(SPECTRUM MODEL)</t>
  </si>
  <si>
    <t>Number of women attending ANC services who were tested for syphilis</t>
  </si>
  <si>
    <t>1. Test type used in the country 
2. Source and coverage of your data 
3. Tested at first visit or tested at any visit</t>
  </si>
  <si>
    <t xml:space="preserve"> When available, report baseline and results disaggregated by &gt;1year and &lt;1year of sexual activity with other men, in the comments section</t>
  </si>
  <si>
    <t>When available, report baseline and results disaggregated by &gt;1year and &lt;1year in sex work, in the comments section</t>
  </si>
  <si>
    <t>When available, report baseline and results  disaggregated by greater than and less than one year &gt;1year and &lt;1year of injecting drugs</t>
  </si>
  <si>
    <r>
      <t xml:space="preserve">1. The data on TB/HIV mortality are generated by the Spectrum programme used by HIV and now by TB programmes at country level. 
2. The level of estimated TB/HIV mortality is highly influenced by ART coverage. It is possible using Spectrum to generate what-if scenarios allowing to compare future TBHIV deaths based on the predicted coverage of specific interventions. 
3. TB/HIV mortality is estimated and not measured directly (e.g. from national vital registration systems), so particular care is needed when making interpretations </t>
    </r>
    <r>
      <rPr>
        <sz val="13"/>
        <rFont val="Calibri"/>
        <family val="2"/>
        <scheme val="minor"/>
      </rPr>
      <t>as</t>
    </r>
    <r>
      <rPr>
        <sz val="13"/>
        <color rgb="FFFF0000"/>
        <rFont val="Calibri"/>
        <family val="2"/>
        <scheme val="minor"/>
      </rPr>
      <t xml:space="preserve"> </t>
    </r>
    <r>
      <rPr>
        <sz val="13"/>
        <rFont val="Calibri"/>
        <family val="2"/>
        <scheme val="minor"/>
      </rPr>
      <t>the estimat</t>
    </r>
    <r>
      <rPr>
        <sz val="13"/>
        <color theme="1"/>
        <rFont val="Calibri"/>
        <family val="2"/>
        <scheme val="minor"/>
      </rPr>
      <t>ed TBHIV mortality may change as a result of updates in the underlying model implemented in Spectrum</t>
    </r>
  </si>
  <si>
    <r>
      <t xml:space="preserve">1. Routine reporting
</t>
    </r>
    <r>
      <rPr>
        <sz val="13"/>
        <color theme="1"/>
        <rFont val="Calibri"/>
        <family val="2"/>
        <scheme val="minor"/>
      </rPr>
      <t xml:space="preserve">• National programme records aggregated from health facility
data
• Sentinel Surveillance 
• Routine HMIS
</t>
    </r>
    <r>
      <rPr>
        <b/>
        <sz val="13"/>
        <color theme="1"/>
        <rFont val="Calibri"/>
        <family val="2"/>
        <scheme val="minor"/>
      </rPr>
      <t>2. Special studies/surveys (BSS)</t>
    </r>
    <r>
      <rPr>
        <sz val="13"/>
        <color theme="1"/>
        <rFont val="Calibri"/>
        <family val="2"/>
        <scheme val="minor"/>
      </rPr>
      <t xml:space="preserve"> using serologic tests to detect reaginic and/or treponemal antibody</t>
    </r>
  </si>
  <si>
    <t>Report by target groups as applicable and available- e.g. MSM, TGs, Sex Workers, PWIDs, others (specify)</t>
  </si>
  <si>
    <t xml:space="preserve">Continuously-Sentinel surveillance  Or survey  </t>
  </si>
  <si>
    <t>Not Applicable</t>
  </si>
  <si>
    <t>Non cumulative
(C)</t>
  </si>
  <si>
    <t xml:space="preserve">Non cumulative (B) routine reporting from all facilities or (C) when reporting from a sample of facilities, or Not applicable if annual facility survey  </t>
  </si>
  <si>
    <t>Percentage of people living with HIV that initiated ART with a CD4 count of &lt;200 cells/mm3</t>
  </si>
  <si>
    <t xml:space="preserve"> HIV I-13</t>
  </si>
  <si>
    <t>HIV I-13: Number and % of people living with HIV</t>
  </si>
  <si>
    <t>Number of people living with HIV</t>
  </si>
  <si>
    <t xml:space="preserve">National
</t>
  </si>
  <si>
    <t>HIV I-14</t>
  </si>
  <si>
    <t>HIV I-14: Number of new HIV infections per 1000 uninfected population</t>
  </si>
  <si>
    <t>HIV O-10</t>
  </si>
  <si>
    <t xml:space="preserve">National; sub-national specify
</t>
  </si>
  <si>
    <t>HIV O-9</t>
  </si>
  <si>
    <t>HIV O-9: Percentage of people who inject drugs reporting condom use at the last sexual intercourse</t>
  </si>
  <si>
    <t>Number of people who inject drugs who reported that a condom was used the last time they had sex.</t>
  </si>
  <si>
    <t>Number of people who report having injected drugs and having sexual intercourse.</t>
  </si>
  <si>
    <t>Number of people living with HIV who have been diagnosed with HIV and received their results</t>
  </si>
  <si>
    <t>HIV O-12</t>
  </si>
  <si>
    <t>Number of people living with HIV and on ART who have suppressed viral load (&lt;1000 copies per mL)</t>
  </si>
  <si>
    <t>Number of people living with HIV who are currently receiving ART</t>
  </si>
  <si>
    <t xml:space="preserve">With the programme-based denominator, measures virologic suppression achieved among all those currently on treatment who receive a VL measurement, regardless of when they started ART
Measures clinical outcomes of patients in care and overall quality of care as ART programs expand.  Also, viral load suppression is the best available measure of patient adherence to ART. </t>
  </si>
  <si>
    <t>HIV O-13</t>
  </si>
  <si>
    <t>HIV O-13: Proportion of ever-married or partnered women aged 15-49 who experienced physical or sexual violence from a male intimate partner in the past 12 months</t>
  </si>
  <si>
    <t>National</t>
  </si>
  <si>
    <t>HIV O-14</t>
  </si>
  <si>
    <t>HIV O-14: Percentage of women and men aged 15–49 who report discriminatory attitudes towards people living with HIV</t>
  </si>
  <si>
    <t>HIV O-15</t>
  </si>
  <si>
    <t>HIV O-15: Percent of people living with HIV who experienced recent discrimination at health care facilities</t>
  </si>
  <si>
    <t>Number of PLHIV who experienced discriminatory actions towards them by health workers within the past 12 months.</t>
  </si>
  <si>
    <t>Number of PLHIV who sought clinical services within the past 12 months.</t>
  </si>
  <si>
    <t>Population survey data (e.g., DHS) or health facility special survey</t>
  </si>
  <si>
    <t>Measures discrimination in health care against people living with HIV, which may inhibit future use of health sector services and discourage people's participation in program activities.</t>
  </si>
  <si>
    <t>Coverage</t>
  </si>
  <si>
    <t>KP-6a</t>
  </si>
  <si>
    <t>Number of men who have sex with men using PrEP in priority PrEP populations during the reporting period</t>
  </si>
  <si>
    <t>KP-6b</t>
  </si>
  <si>
    <t>Number of transgender people in the priority transgender PrEP populations</t>
  </si>
  <si>
    <t>KP-6c</t>
  </si>
  <si>
    <t>Number of sex workers using PrEP in priority sex workers PrEP populations during the reporting period</t>
  </si>
  <si>
    <t>Number of Sex Workers in the priority Sex worker PrEP populations</t>
  </si>
  <si>
    <t>National; sub-national (specify)</t>
  </si>
  <si>
    <t>YP-2</t>
  </si>
  <si>
    <t>Number of adolescent girls and young women reached with HIV prevention programs-defined package of services</t>
  </si>
  <si>
    <t>Estimated number of AGYW in the targeted area</t>
  </si>
  <si>
    <t>WHO SI guide 2015: PREV.5; page 82</t>
  </si>
  <si>
    <t>YP-3:</t>
  </si>
  <si>
    <t>Number of adolescent girls and young women who were tested for HIV and received their results in the reporting period</t>
  </si>
  <si>
    <t>YP-4</t>
  </si>
  <si>
    <t xml:space="preserve">YP-4: Percentage of adolescent girls and young women (AGYW) using PrEP
</t>
  </si>
  <si>
    <t>Number of adolescent girls and young women (AGYW) using PrEP</t>
  </si>
  <si>
    <t>Number of adolescent girls and young women in priority AGYW populations</t>
  </si>
  <si>
    <t>PMTCT-2.1</t>
  </si>
  <si>
    <t>Number of HIV positive pregnant women who delivered during the reporting period and received ART during the MTCT risk period</t>
  </si>
  <si>
    <t>Estimated number of HIV positive pregnant women who delivered during the reporting period</t>
  </si>
  <si>
    <t>PMTCT-3.1</t>
  </si>
  <si>
    <t xml:space="preserve">PMTCT-3.1: Percentage of HIV-exposed infants receiving a virological test for HIV within 2 months of birth
</t>
  </si>
  <si>
    <t xml:space="preserve">1. Total number of reported HIV positive pregnant women giving birth during the reporting period
2. Test results (positive, negative, indeterminate, and rejected for testing by the laboratory). </t>
  </si>
  <si>
    <t>HTS-1</t>
  </si>
  <si>
    <t>HTS-1: Number of people who were tested for HIV and received their results during the reporting period</t>
  </si>
  <si>
    <t>Number of people who were tested for HIV and received their results during the reporting period</t>
  </si>
  <si>
    <t>Non-cumulative (A)</t>
  </si>
  <si>
    <t>Sex (female, male)
Test result (positive, negative)</t>
  </si>
  <si>
    <t>WHO SI guide 2015: HTS.2; page 98</t>
  </si>
  <si>
    <t>TCS-7</t>
  </si>
  <si>
    <t xml:space="preserve">Estimated number of people living with HIV  </t>
  </si>
  <si>
    <t>TCS-3.1</t>
  </si>
  <si>
    <t>Number of PLHIV who initiated ART 12 months (±3 months) before the start of the reporting period and who have a suppressed viral load (&lt;1000 copies/ml) at 12 months after initiating ART</t>
  </si>
  <si>
    <t>Number of people living with HIV who intiated ART 12 months (±3 months) before the start of the reporting period</t>
  </si>
  <si>
    <t>N&amp;D: Program records, e.g. ART register, cohort reporting forms, patient records, combined with estimates for the population wit no VL data</t>
  </si>
  <si>
    <t>TCS-6</t>
  </si>
  <si>
    <t>TCS-6: Percentage of ART sites that had a stock-out of any antiretroviral drugs during the reporting period</t>
  </si>
  <si>
    <t>Number of ART sties that had a stock-out of any ARV drugs during the reporting period</t>
  </si>
  <si>
    <t>Total number of ART sites</t>
  </si>
  <si>
    <t>Specify the data source</t>
  </si>
  <si>
    <t>WHO SI guide 2015: RES.12; page 268</t>
  </si>
  <si>
    <t>TB/HIV-5</t>
  </si>
  <si>
    <t>Number of new and relapsed TB patients registered during the reporting period who had an HIV test result (whether positive or negative) recorded in the TB register.</t>
  </si>
  <si>
    <t>Number of new and relapsed TB patients registered in the TB register during the reporting period.</t>
  </si>
  <si>
    <t>Number of HIV-positive new and relapsed TB patients started on TB treatment during the reporting period who are already on ART or who start on ART during TB treatment</t>
  </si>
  <si>
    <t>Number of HIV-positive new and relapsed TB patients registered during the reporting period.</t>
  </si>
  <si>
    <t>TB/HIV-3.1</t>
  </si>
  <si>
    <t>TB/HIV-3.1: Percentage of people living with HIV in care (including PMTCT) who are screened for TB in HIV care or treatment settings</t>
  </si>
  <si>
    <t>TB/HIV-4.1</t>
  </si>
  <si>
    <t>TB/HIV-4.1: Percentage of people living with HIV newly enrolled in HIV care started on TB preventive therapy</t>
  </si>
  <si>
    <t>HIV I-3.1a: Percentage of individuals seropositive for syphilis</t>
  </si>
  <si>
    <t>WHO SI guide 2015- PREV.12; page 88</t>
  </si>
  <si>
    <t>HIV I-3b: Percentage of men who have sex with men with active syphilis</t>
  </si>
  <si>
    <t>HIV I-3c: Percentage of sex workers with active syphilis</t>
  </si>
  <si>
    <t>HIV I-6: Estimated percentage of child HIV infections from HIV-positive women delivering in the past 12 months</t>
  </si>
  <si>
    <r>
      <t xml:space="preserve">HIV I-9 a </t>
    </r>
    <r>
      <rPr>
        <b/>
        <vertAlign val="superscript"/>
        <sz val="13"/>
        <color rgb="FF0000FF"/>
        <rFont val="Calibri"/>
        <family val="2"/>
        <scheme val="minor"/>
      </rPr>
      <t>(M)</t>
    </r>
    <r>
      <rPr>
        <sz val="13"/>
        <color theme="1"/>
        <rFont val="Calibri"/>
        <family val="2"/>
        <scheme val="minor"/>
      </rPr>
      <t xml:space="preserve">: Percentage of men who have sex with men who are living with HIV </t>
    </r>
  </si>
  <si>
    <r>
      <t xml:space="preserve">HIV I-9b </t>
    </r>
    <r>
      <rPr>
        <b/>
        <vertAlign val="superscript"/>
        <sz val="13"/>
        <color rgb="FF0000FF"/>
        <rFont val="Calibri"/>
        <family val="2"/>
        <scheme val="minor"/>
      </rPr>
      <t>(M)</t>
    </r>
    <r>
      <rPr>
        <sz val="13"/>
        <color theme="1"/>
        <rFont val="Calibri"/>
        <family val="2"/>
        <scheme val="minor"/>
      </rPr>
      <t xml:space="preserve">: Percentage of transgender people who are living with HIV </t>
    </r>
  </si>
  <si>
    <r>
      <t xml:space="preserve">HIV I-10 </t>
    </r>
    <r>
      <rPr>
        <b/>
        <vertAlign val="superscript"/>
        <sz val="13"/>
        <color rgb="FF0000FF"/>
        <rFont val="Calibri"/>
        <family val="2"/>
        <scheme val="minor"/>
      </rPr>
      <t>(M)</t>
    </r>
    <r>
      <rPr>
        <sz val="13"/>
        <color theme="1"/>
        <rFont val="Calibri"/>
        <family val="2"/>
        <scheme val="minor"/>
      </rPr>
      <t xml:space="preserve">: Percentage of sex workers who are living with HIV </t>
    </r>
  </si>
  <si>
    <r>
      <t xml:space="preserve">HIV I-11 </t>
    </r>
    <r>
      <rPr>
        <b/>
        <vertAlign val="superscript"/>
        <sz val="13"/>
        <color rgb="FF3333FF"/>
        <rFont val="Calibri"/>
        <family val="2"/>
        <scheme val="minor"/>
      </rPr>
      <t>(M)</t>
    </r>
    <r>
      <rPr>
        <sz val="13"/>
        <color theme="1"/>
        <rFont val="Calibri"/>
        <family val="2"/>
        <scheme val="minor"/>
      </rPr>
      <t>: Percentage of people who inject drugs who are living with HIV</t>
    </r>
  </si>
  <si>
    <t xml:space="preserve">HIV I-12: Percentage of other vulnerable populations (specify) who are living with HIV </t>
  </si>
  <si>
    <t>Number of MSM who reported having had anal sex with a male partner in the last six months</t>
  </si>
  <si>
    <r>
      <t xml:space="preserve">HIV O-4a </t>
    </r>
    <r>
      <rPr>
        <b/>
        <vertAlign val="superscript"/>
        <sz val="13"/>
        <color rgb="FF3333FF"/>
        <rFont val="Calibri"/>
        <family val="2"/>
        <scheme val="minor"/>
      </rPr>
      <t>(M)</t>
    </r>
    <r>
      <rPr>
        <sz val="13"/>
        <color theme="1"/>
        <rFont val="Calibri"/>
        <family val="2"/>
        <scheme val="minor"/>
      </rPr>
      <t>: Percentage of men reporting the use of a condom the last time they had anal sex with a male partner</t>
    </r>
  </si>
  <si>
    <r>
      <t xml:space="preserve">HIV O-5 </t>
    </r>
    <r>
      <rPr>
        <b/>
        <vertAlign val="superscript"/>
        <sz val="13"/>
        <color rgb="FF3333FF"/>
        <rFont val="Calibri"/>
        <family val="2"/>
        <scheme val="minor"/>
      </rPr>
      <t>(M)</t>
    </r>
    <r>
      <rPr>
        <sz val="13"/>
        <color theme="1"/>
        <rFont val="Calibri"/>
        <family val="2"/>
        <scheme val="minor"/>
      </rPr>
      <t>: Percentage of sex workers reporting the use of a condom with their most recent client</t>
    </r>
  </si>
  <si>
    <r>
      <t xml:space="preserve">HIV O-6 </t>
    </r>
    <r>
      <rPr>
        <b/>
        <vertAlign val="superscript"/>
        <sz val="13"/>
        <color rgb="FF3333FF"/>
        <rFont val="Calibri"/>
        <family val="2"/>
        <scheme val="minor"/>
      </rPr>
      <t>(M)</t>
    </r>
    <r>
      <rPr>
        <sz val="13"/>
        <color theme="1"/>
        <rFont val="Calibri"/>
        <family val="2"/>
        <scheme val="minor"/>
      </rPr>
      <t>: Percentage of people who inject drugs reporting the use of sterile injecting equipment the last time they injected</t>
    </r>
  </si>
  <si>
    <r>
      <t>GP 4: Percentage of antenatal care attendees tested for syphilis</t>
    </r>
    <r>
      <rPr>
        <strike/>
        <sz val="13"/>
        <color theme="1"/>
        <rFont val="Calibri"/>
        <family val="2"/>
        <scheme val="minor"/>
      </rPr>
      <t/>
    </r>
  </si>
  <si>
    <t xml:space="preserve">GP 6: Percentage of orphaned and vulnerable children aged 0–17 years whose households received free basic external support in caring for the child according to national guidelines </t>
  </si>
  <si>
    <r>
      <t xml:space="preserve">KP-1a </t>
    </r>
    <r>
      <rPr>
        <b/>
        <vertAlign val="superscript"/>
        <sz val="13"/>
        <color rgb="FF0000FF"/>
        <rFont val="Calibri"/>
        <family val="2"/>
        <scheme val="minor"/>
      </rPr>
      <t>(M)</t>
    </r>
  </si>
  <si>
    <r>
      <t xml:space="preserve">KP-1a </t>
    </r>
    <r>
      <rPr>
        <b/>
        <vertAlign val="superscript"/>
        <sz val="13"/>
        <color rgb="FF0000FF"/>
        <rFont val="Calibri"/>
        <family val="2"/>
        <scheme val="minor"/>
      </rPr>
      <t>(M)</t>
    </r>
    <r>
      <rPr>
        <sz val="13"/>
        <color theme="1"/>
        <rFont val="Calibri"/>
        <family val="2"/>
        <scheme val="minor"/>
      </rPr>
      <t xml:space="preserve">: Percentage of MSM reached with HIV prevention programs- defined package of services </t>
    </r>
  </si>
  <si>
    <r>
      <t xml:space="preserve">KP-1b </t>
    </r>
    <r>
      <rPr>
        <b/>
        <vertAlign val="superscript"/>
        <sz val="13"/>
        <color rgb="FF0000FF"/>
        <rFont val="Calibri"/>
        <family val="2"/>
        <scheme val="minor"/>
      </rPr>
      <t>(M)</t>
    </r>
  </si>
  <si>
    <r>
      <t xml:space="preserve">KP-1b </t>
    </r>
    <r>
      <rPr>
        <b/>
        <vertAlign val="superscript"/>
        <sz val="13"/>
        <color rgb="FF0000FF"/>
        <rFont val="Calibri"/>
        <family val="2"/>
        <scheme val="minor"/>
      </rPr>
      <t>(M)</t>
    </r>
    <r>
      <rPr>
        <sz val="13"/>
        <color theme="1"/>
        <rFont val="Calibri"/>
        <family val="2"/>
        <scheme val="minor"/>
      </rPr>
      <t xml:space="preserve"> :Percentage of TG reached with HIV prevention programs- defined package of services</t>
    </r>
  </si>
  <si>
    <r>
      <t xml:space="preserve">KP-1c </t>
    </r>
    <r>
      <rPr>
        <b/>
        <vertAlign val="superscript"/>
        <sz val="13"/>
        <color rgb="FF0000FF"/>
        <rFont val="Calibri"/>
        <family val="2"/>
        <scheme val="minor"/>
      </rPr>
      <t>(M)</t>
    </r>
  </si>
  <si>
    <r>
      <t xml:space="preserve">KP-1c </t>
    </r>
    <r>
      <rPr>
        <b/>
        <vertAlign val="superscript"/>
        <sz val="13"/>
        <color rgb="FF0000FF"/>
        <rFont val="Calibri"/>
        <family val="2"/>
        <scheme val="minor"/>
      </rPr>
      <t>(M)</t>
    </r>
    <r>
      <rPr>
        <sz val="13"/>
        <color theme="1"/>
        <rFont val="Calibri"/>
        <family val="2"/>
        <scheme val="minor"/>
      </rPr>
      <t xml:space="preserve">: Percentage of sex workers reached with HIV prevention programs- defined package of services </t>
    </r>
  </si>
  <si>
    <r>
      <t xml:space="preserve">KP-1d </t>
    </r>
    <r>
      <rPr>
        <b/>
        <vertAlign val="superscript"/>
        <sz val="13"/>
        <color rgb="FF0000FF"/>
        <rFont val="Calibri"/>
        <family val="2"/>
        <scheme val="minor"/>
      </rPr>
      <t>(M)</t>
    </r>
  </si>
  <si>
    <r>
      <t xml:space="preserve">KP-3a </t>
    </r>
    <r>
      <rPr>
        <b/>
        <vertAlign val="superscript"/>
        <sz val="13"/>
        <color rgb="FF0000FF"/>
        <rFont val="Calibri"/>
        <family val="2"/>
        <scheme val="minor"/>
      </rPr>
      <t>(M)</t>
    </r>
  </si>
  <si>
    <r>
      <t xml:space="preserve">KP-3a </t>
    </r>
    <r>
      <rPr>
        <b/>
        <vertAlign val="superscript"/>
        <sz val="13"/>
        <color rgb="FF0000FF"/>
        <rFont val="Calibri"/>
        <family val="2"/>
        <scheme val="minor"/>
      </rPr>
      <t>(M)</t>
    </r>
    <r>
      <rPr>
        <sz val="13"/>
        <color theme="1"/>
        <rFont val="Calibri"/>
        <family val="2"/>
        <scheme val="minor"/>
      </rPr>
      <t xml:space="preserve">: Percentage of MSM that have received an HIV test during the reporting period and know their results </t>
    </r>
  </si>
  <si>
    <r>
      <t xml:space="preserve">KP-3b </t>
    </r>
    <r>
      <rPr>
        <b/>
        <vertAlign val="superscript"/>
        <sz val="13"/>
        <color rgb="FF0000FF"/>
        <rFont val="Calibri"/>
        <family val="2"/>
        <scheme val="minor"/>
      </rPr>
      <t>(M)</t>
    </r>
  </si>
  <si>
    <r>
      <t xml:space="preserve">KP-3b </t>
    </r>
    <r>
      <rPr>
        <b/>
        <vertAlign val="superscript"/>
        <sz val="13"/>
        <color rgb="FF0000FF"/>
        <rFont val="Calibri"/>
        <family val="2"/>
        <scheme val="minor"/>
      </rPr>
      <t>(M)</t>
    </r>
    <r>
      <rPr>
        <sz val="13"/>
        <color theme="1"/>
        <rFont val="Calibri"/>
        <family val="2"/>
        <scheme val="minor"/>
      </rPr>
      <t>: Percentage of TG that have received an HIV test during the reporting period and know their results</t>
    </r>
  </si>
  <si>
    <r>
      <t xml:space="preserve">KP-3c </t>
    </r>
    <r>
      <rPr>
        <b/>
        <vertAlign val="superscript"/>
        <sz val="13"/>
        <color rgb="FF0000FF"/>
        <rFont val="Calibri"/>
        <family val="2"/>
        <scheme val="minor"/>
      </rPr>
      <t>(M)</t>
    </r>
  </si>
  <si>
    <r>
      <t xml:space="preserve">KP-3c </t>
    </r>
    <r>
      <rPr>
        <b/>
        <vertAlign val="superscript"/>
        <sz val="13"/>
        <color rgb="FF0000FF"/>
        <rFont val="Calibri"/>
        <family val="2"/>
        <scheme val="minor"/>
      </rPr>
      <t>(M)</t>
    </r>
    <r>
      <rPr>
        <sz val="13"/>
        <color theme="1"/>
        <rFont val="Calibri"/>
        <family val="2"/>
        <scheme val="minor"/>
      </rPr>
      <t>: Percentage of sex workers that have received an HIV test during the reporting period and know their results</t>
    </r>
  </si>
  <si>
    <r>
      <t xml:space="preserve">KP-3d </t>
    </r>
    <r>
      <rPr>
        <b/>
        <vertAlign val="superscript"/>
        <sz val="13"/>
        <color rgb="FF0000FF"/>
        <rFont val="Calibri"/>
        <family val="2"/>
        <scheme val="minor"/>
      </rPr>
      <t>(M)</t>
    </r>
  </si>
  <si>
    <t>WHO SI guide 2015: HTS 7; page 100</t>
  </si>
  <si>
    <t>KP-3e: Percentage of other vulnerable populations that have received an HIV test during the reporting period and know their results</t>
  </si>
  <si>
    <t>KP-6a: Percentage of men who have sex with men using pre-exposure prophylaxis in priority men who have sex with men pre-exposure prophylaxis populations</t>
  </si>
  <si>
    <t>KP-6b: Percentage of transgender people using pre-exposure prophylaxis in priority TG  pre-exposure prophylaxis populations</t>
  </si>
  <si>
    <t>KP-6c: Percentage of sex workers using  pre-exposure prophylaxis in priority sex workers  pre-exposure prophylaxis populations</t>
  </si>
  <si>
    <t xml:space="preserve">YP-1: Percentage of young people aged 10–24 years reached by life skills–based HIV education in schools </t>
  </si>
  <si>
    <t>WHO SI guide 2015: sub-set of HTS.2; page 98</t>
  </si>
  <si>
    <t xml:space="preserve">PMTCT-1: Percentage of pregnant women who know their HIV status </t>
  </si>
  <si>
    <t>Countries should consider the applicability of each indicator to their epidemic.</t>
  </si>
  <si>
    <t>HIV O-11</t>
  </si>
  <si>
    <t xml:space="preserve">Number of MSM who tested positive for active syphilis </t>
  </si>
  <si>
    <t>ART register and cross-sectional report, patient records
Population-based survey, such as Health-Impact Assessment surveys, that collect data on ART coverage and viral suppression</t>
  </si>
  <si>
    <t xml:space="preserve">Women 15–49 years old who have or have ever had an intimate partner and report experiencing physical or sexual violence from at least one of these partners in the past 12 months.  </t>
  </si>
  <si>
    <t>Total number of women 15–49 years old surveyed who currently have or have had an intimate partner</t>
  </si>
  <si>
    <t>Population-based surveys, such as WHO multicountry surveys, Demographic and Health Surveys or AIDS Indicator Surveys (domestic violence module) and the International Violence against Women Surveys.</t>
  </si>
  <si>
    <t>Number of all respondents (15–49 years old) who have heard of HIV</t>
  </si>
  <si>
    <t>Population-based surveys (Demographic and Health Survey, AIDS Indicator Survey, Multiple Indicator Cluster Survey or other representative survey)</t>
  </si>
  <si>
    <t>Measures progress towards reducing discriminatory attitudes and support for discriminatory policies.
This indicator is constructed from responses to the following questions in a general population survey from respondents who have heard of HIV.
 1. Would you buy fresh vegetables from a shopkeeper or vendor if you knew that this person had HIV? (yes, no, don’t know/not sure/it depends)
 2. Do you think that children living with HIV should be able to attend school with children who are HIV negative? (yes, no, don’t know/not sure/it depends)</t>
  </si>
  <si>
    <t>Add numerators for the targets over the reporting periods and use the denominator at the end of the year.</t>
  </si>
  <si>
    <t>Add numerators for the results over the reporting periods and use the denominator at the end of the year.</t>
  </si>
  <si>
    <t xml:space="preserve">WHO SI guide 2015- NEEDS.1; page 55; </t>
  </si>
  <si>
    <t>Syphilis seropositivity in antenatal care attendees can be used to model syphilis incidence in general population</t>
  </si>
  <si>
    <t>Estimated number of children newly infected with HIV from mother-to-child transmission among children born in the previous 12 months to women
living with HIV</t>
  </si>
  <si>
    <t>Estimated number of children delivered by women living with HIV who delivered in the previous 12 months</t>
  </si>
  <si>
    <t>WHO SI guide 2015- PREV.12; page 88
Global AIDS Monitoring 2017- Indicator 3.12; page 82</t>
  </si>
  <si>
    <t>WHO SI guide 2015- PREV.12; page 88
Global AIDS Monitoring 2017- Indicator 3.11; Page 81</t>
  </si>
  <si>
    <t>Same as in GARPR 2016 (Indicator 3.3)
Worded differently in:
1. WHO SI guide 2015- MTCT 7; Page 163- Percentage HIV-infected among HIV exposed infants born in the past 12 months 
2. Global AIDS Monitoring2017- Indicator 2.2; Page 49- Estimated percentage of children newly infected with HIV from mother-to-child transmission among women living with HIV delivering in the past 12 months</t>
  </si>
  <si>
    <t>WHO SI guide 2015-PREV.1.b; page 75; 
Global AIDS Monitoring 2017- Indicator 3.6B; Page 68</t>
  </si>
  <si>
    <t>WHO SI guide 2015-PREV.1.b; page 75; 
Global AIDS Monitoring 2017- Indicator 3.6A; Page 66</t>
  </si>
  <si>
    <t>Global AIDS Monitoring 2017- Indicator 3.8; Page76</t>
  </si>
  <si>
    <t>WHO SI guide 2015- PREV.1.c; page 76; 
Global AIDS Monitoring 2017- Indicator 3.6C; Page 70</t>
  </si>
  <si>
    <t>Global AIDS Monitoring 2017- Indicator 4.3; Page 94</t>
  </si>
  <si>
    <t>Global AIDS Monitoring 2017- Indicator 4.1; Page 90</t>
  </si>
  <si>
    <t>Comprehensive prevention programs for men who have sex with men</t>
  </si>
  <si>
    <t>Comprehensive prevention programs for sex workers and their clients</t>
  </si>
  <si>
    <t>Comprehensive
prevention
programs for
transgender
people</t>
  </si>
  <si>
    <t>Comprehensive prevention programs for people who inject drugs and their partners</t>
  </si>
  <si>
    <t>WHO SI guide 2015: KPOP; page 71
Global AIDS Monitoring 2017- Indicator 3.9; Page 78</t>
  </si>
  <si>
    <t>1. Estimated population size of PWIDs in the targeted area</t>
  </si>
  <si>
    <t xml:space="preserve">WHO SI guide 2015: PREV.5; page 82
</t>
  </si>
  <si>
    <t>To be reported from a selected set of countries.
Measures the coverage of PrEP in selected priority populations where PrEP has been introduced.</t>
  </si>
  <si>
    <t>To be reported from a selected set of countries
Measures the coverage of PrEP in selected priority populations where PrEP has been introduced.</t>
  </si>
  <si>
    <t>Prevention programs for adolescents and youth, in and out of school</t>
  </si>
  <si>
    <t>Prevention programs for adolescents and youth, 
in and out of school</t>
  </si>
  <si>
    <t>WHO SI guide 2015: HTS.4 (page 99) and MTCT.1; Page 160</t>
  </si>
  <si>
    <t xml:space="preserve">Number of medical male circumcisions performed during the reporting period according to national standards </t>
  </si>
  <si>
    <t>Annual funding decision</t>
  </si>
  <si>
    <t>Total over the reporting period</t>
  </si>
  <si>
    <t>Number of people testing seropositive for syphilis within the reporting period</t>
  </si>
  <si>
    <t>Number of individuals tested for syphilis within the past 12 month</t>
  </si>
  <si>
    <t>Program records, sentinel surveillance, special surveys</t>
  </si>
  <si>
    <t xml:space="preserve">Number of new infections </t>
  </si>
  <si>
    <t xml:space="preserve">Total uninfected population (which is the total population minus people living with HIV) x 1000 </t>
  </si>
  <si>
    <t>Total population</t>
  </si>
  <si>
    <t>Surveys, surveillance (including case-based surveillance) and national demographic and program data, with globally consistent estimation method.</t>
  </si>
  <si>
    <t>HIV I-3.1a</t>
  </si>
  <si>
    <t>HIV I-3b</t>
  </si>
  <si>
    <t>Number of sex workers who were tested for active syphilis</t>
  </si>
  <si>
    <t>Number of MSM who were tested for active syphilis</t>
  </si>
  <si>
    <t>HIV I-3c</t>
  </si>
  <si>
    <t>Number of people dying from AIDS-related causes</t>
  </si>
  <si>
    <t>HIV I-6</t>
  </si>
  <si>
    <t xml:space="preserve">Number of MSM who test positive for HIV </t>
  </si>
  <si>
    <t>Number of transgender people who test positive for HIV</t>
  </si>
  <si>
    <t>Data from HIV tests conducted among respondents in the sentinel site(s) or participants in biobehavioural surveys</t>
  </si>
  <si>
    <r>
      <t xml:space="preserve">HIV I-9a </t>
    </r>
    <r>
      <rPr>
        <b/>
        <vertAlign val="superscript"/>
        <sz val="13"/>
        <color rgb="FF0000FF"/>
        <rFont val="Calibri"/>
        <family val="2"/>
        <scheme val="minor"/>
      </rPr>
      <t>(M)</t>
    </r>
  </si>
  <si>
    <r>
      <t xml:space="preserve">HIV I-9b </t>
    </r>
    <r>
      <rPr>
        <b/>
        <vertAlign val="superscript"/>
        <sz val="13"/>
        <color rgb="FF0000FF"/>
        <rFont val="Calibri"/>
        <family val="2"/>
        <scheme val="minor"/>
      </rPr>
      <t>(M)</t>
    </r>
  </si>
  <si>
    <r>
      <t xml:space="preserve">HIV I-10 </t>
    </r>
    <r>
      <rPr>
        <b/>
        <vertAlign val="superscript"/>
        <sz val="13"/>
        <color rgb="FF0000FF"/>
        <rFont val="Calibri"/>
        <family val="2"/>
        <scheme val="minor"/>
      </rPr>
      <t>(M)</t>
    </r>
  </si>
  <si>
    <r>
      <t xml:space="preserve">HIV I-11 </t>
    </r>
    <r>
      <rPr>
        <b/>
        <vertAlign val="superscript"/>
        <sz val="13"/>
        <color rgb="FF3333FF"/>
        <rFont val="Calibri"/>
        <family val="2"/>
        <scheme val="minor"/>
      </rPr>
      <t>(M)</t>
    </r>
  </si>
  <si>
    <t>Population-based surveys (Demographic Health Survey, AIDS Indicator Survey, Multiple Indicator Cluster Survey or other representative survey)</t>
  </si>
  <si>
    <t>Number of respondents who report using a condom the last time they had sex with a non-marital, non-cohabiting partner</t>
  </si>
  <si>
    <t>Total number of respondents who report that they had sex with a non-marital, non-cohabiting partner in the last 12 months.</t>
  </si>
  <si>
    <t>If there are subnational data available, provide the disaggregation by administrative area, city, or site</t>
  </si>
  <si>
    <t>Number of transgender people surveyed</t>
  </si>
  <si>
    <t xml:space="preserve">Behavioural surveillance (BSS) or other special survey </t>
  </si>
  <si>
    <r>
      <t xml:space="preserve">HIV O-4a </t>
    </r>
    <r>
      <rPr>
        <b/>
        <vertAlign val="superscript"/>
        <sz val="13"/>
        <color rgb="FF3333FF"/>
        <rFont val="Calibri"/>
        <family val="2"/>
        <scheme val="minor"/>
      </rPr>
      <t>(M)</t>
    </r>
  </si>
  <si>
    <r>
      <t xml:space="preserve">HIV O-4.1b </t>
    </r>
    <r>
      <rPr>
        <b/>
        <vertAlign val="superscript"/>
        <sz val="13"/>
        <color rgb="FF0000FF"/>
        <rFont val="Calibri"/>
        <family val="2"/>
        <scheme val="minor"/>
      </rPr>
      <t>(M)</t>
    </r>
  </si>
  <si>
    <r>
      <t xml:space="preserve">HIV O-5 </t>
    </r>
    <r>
      <rPr>
        <b/>
        <vertAlign val="superscript"/>
        <sz val="13"/>
        <color rgb="FF3333FF"/>
        <rFont val="Calibri"/>
        <family val="2"/>
        <scheme val="minor"/>
      </rPr>
      <t>(M)</t>
    </r>
  </si>
  <si>
    <r>
      <t>HIV O-6</t>
    </r>
    <r>
      <rPr>
        <b/>
        <vertAlign val="superscript"/>
        <sz val="13"/>
        <color rgb="FF3333FF"/>
        <rFont val="Calibri"/>
        <family val="2"/>
        <scheme val="minor"/>
      </rPr>
      <t>(M)</t>
    </r>
  </si>
  <si>
    <t>Best estimate based on available sources, e.g.
1. HIV case reports or representative case based surveillance data (numerator) and national PLHIV estimate based on modelled estimates (denominator);
2. Population-based surveys</t>
  </si>
  <si>
    <t>Measures progress in reducing prevalence of intimate partner violence against women, as an outcome itself and as a proxy for gender inequality. Specific acts of physical or sexual violence may include:
- Slapped her or threw something that could hurt her.
 - Pushed or shoved her.
 - Hit her with a fist or something else that could hurt her.
-  Kicked, dragged or beat her up.
-  Choked or burned her.
-  Threatened or used a gun, knife or other weapon against her.
 - Physically forced her to have sexual intercourse against her will.
-  Forced her to do something sexual she found degrading or humiliating.
 - Made her afraid of what would happen if she did not have sexual intercourse.
The numerator includes those reporting at least one incident corresponding to any item in the past 12 months.</t>
  </si>
  <si>
    <t>Number of respondents (15–49 years old) who respond no to either of the two questions:</t>
  </si>
  <si>
    <t>1. Measures the extent of routine syphilis screening among pregnant women at first visit (ideally) or at any visit.
2. Countries unable to distinguish first ANC visit from subsequent visits can still report data on this indicator, but should clearly comment on this difference when reporting the data.
3. Testing pregnant women for syphilis early in pregnancy is important to prevent congenital syphilis, also primary prevention of HIV transmission.</t>
  </si>
  <si>
    <r>
      <rPr>
        <u/>
        <sz val="13"/>
        <color theme="1"/>
        <rFont val="Calibri"/>
        <family val="2"/>
        <scheme val="minor"/>
      </rPr>
      <t>Numerator</t>
    </r>
    <r>
      <rPr>
        <sz val="13"/>
        <color theme="1"/>
        <rFont val="Calibri"/>
        <family val="2"/>
        <scheme val="minor"/>
      </rPr>
      <t>: Health facility recording and reporting forms, programme data, health information system, VMMC registers</t>
    </r>
  </si>
  <si>
    <t>Annual and every six months; 
In Focused countries- Annual</t>
  </si>
  <si>
    <t>1. Survey results when available; 
2. Number of repeat tests or retesters, if available
3. Specify if these are included in the reported results
4. Nationally recommended frequency of testing for sex workers</t>
  </si>
  <si>
    <t>1. Survey results when available; 
2. Number of repeat tests or retesters, if available
3. Specify if these are included in the reported results
4. Nationally recommended frequency of testing for MSM and TG people</t>
  </si>
  <si>
    <t>1. Coverage will be assessed based on population size estimates. Where these are not available, countries will be required to undertake a size estimation as soon as possible. Until the revised estimates are provided, available, estimates will be used. 
2. Coverage data from routine reporting will be triangulated with the coverage from survey data for overall impact assessment.
3. If data on persons who retest are not available, this indicator (reported as numbers only) will give information on the number of times HIV testing and counseling services were delivered, rather than the number of individuals who received HIV testing and counseling services.</t>
  </si>
  <si>
    <t>1. Coverage will be assessed based on population size estimates. Where these are not available, countries will be required to undertake a size estimation as soon as possible. Until the revised estimates are provided, available, estimates will be used. 
2. Coverage data from routine reporting will be triangulated with the coverage from survey data for overall impact assessment.
3. If data on persons who retest are not available, this indicator (reported as numbers only) will give information on the number of times  HIV testing and counseling services were delivered, rather than the number of individuals who received  HIV testing and counseling services.</t>
  </si>
  <si>
    <t>1. Survey results when available; 
2. Number of repeat tests or retesters, if available
3. Specify if these are included in the reported results
4. Nationally recommended frequency of testing for PWIDs</t>
  </si>
  <si>
    <t>Number of needles and syringes distributed in the past 12 months by needle and syringe programmes</t>
  </si>
  <si>
    <t>KP-4: Number of needles and syringes distributed per person who injects drugs per year by needle and syringe programmes</t>
  </si>
  <si>
    <r>
      <rPr>
        <u/>
        <sz val="13"/>
        <rFont val="Calibri"/>
        <family val="2"/>
        <scheme val="minor"/>
      </rPr>
      <t>Numerator</t>
    </r>
    <r>
      <rPr>
        <sz val="13"/>
        <rFont val="Calibri"/>
        <family val="2"/>
        <scheme val="minor"/>
      </rPr>
      <t xml:space="preserve">: Program records
</t>
    </r>
    <r>
      <rPr>
        <u/>
        <sz val="13"/>
        <rFont val="Calibri"/>
        <family val="2"/>
        <scheme val="minor"/>
      </rPr>
      <t>Denominator</t>
    </r>
    <r>
      <rPr>
        <sz val="13"/>
        <rFont val="Calibri"/>
        <family val="2"/>
        <scheme val="minor"/>
      </rPr>
      <t>: Estimated population size</t>
    </r>
  </si>
  <si>
    <t>Number of men who have sex with men in the the priority MSM PrEP populations</t>
  </si>
  <si>
    <t>Number of transgender People using PrEP in priority PrEP populations during the reporting period</t>
  </si>
  <si>
    <t>Countries are encouraged to track and report the number of women receiving the various regimens so that the impact of antiretroviral medicines on mother-to-child transmission can be modelled based on their efficacy. If countries do not have a system for collecting and reporting this data, they should establish one. Efforts should be made to remove women captured twice in the reporting systems.
To ensure comparability, the Spectrum output is used for the denominator for global analysis.</t>
  </si>
  <si>
    <t>Number of HIV exposed infants born during the reporting period who received a virological HIV test within two months of birth</t>
  </si>
  <si>
    <t xml:space="preserve">Number of HIV-positive pregnant women who delivered during the reporting period </t>
  </si>
  <si>
    <t>Number of adults who newly enrolled in HIV care and received clinical HIV care services during the reporting period</t>
  </si>
  <si>
    <t>Number of people newly diagnosed with HIV during the reporting period</t>
  </si>
  <si>
    <t>WHO SI guide 2015: LINK.1a; page 109</t>
  </si>
  <si>
    <r>
      <rPr>
        <u/>
        <sz val="13"/>
        <rFont val="Calibri"/>
        <family val="2"/>
        <scheme val="minor"/>
      </rPr>
      <t>Numerator:</t>
    </r>
    <r>
      <rPr>
        <sz val="13"/>
        <rFont val="Calibri"/>
        <family val="2"/>
        <scheme val="minor"/>
      </rPr>
      <t xml:space="preserve"> Programme
records for HIV care, e.g. including pre-ARTregisters, ART registers, other facility registers (e.g. HIV testing, ANC, TB); casebased surveillance
data.
</t>
    </r>
    <r>
      <rPr>
        <u/>
        <sz val="13"/>
        <rFont val="Calibri"/>
        <family val="2"/>
        <scheme val="minor"/>
      </rPr>
      <t>Denominator:</t>
    </r>
    <r>
      <rPr>
        <sz val="13"/>
        <rFont val="Calibri"/>
        <family val="2"/>
        <scheme val="minor"/>
      </rPr>
      <t xml:space="preserve">  Program
records, e.g. HIV testing registers, laboratory records, case reporting.</t>
    </r>
  </si>
  <si>
    <t>HIV O-1(M: Percentage of adults and children with HIV, known to be on treatment 12 months after initiation of antiretroviral therapy</t>
  </si>
  <si>
    <r>
      <t xml:space="preserve">KP-1d </t>
    </r>
    <r>
      <rPr>
        <b/>
        <vertAlign val="superscript"/>
        <sz val="13"/>
        <color rgb="FF0000FF"/>
        <rFont val="Calibri"/>
        <family val="2"/>
        <scheme val="minor"/>
      </rPr>
      <t>(M)</t>
    </r>
    <r>
      <rPr>
        <sz val="13"/>
        <color theme="1"/>
        <rFont val="Calibri"/>
        <family val="2"/>
        <scheme val="minor"/>
      </rPr>
      <t xml:space="preserve">: Percentage of  people who inject drugs reached with HIV prevention programs- defined package of services </t>
    </r>
  </si>
  <si>
    <r>
      <t xml:space="preserve">KP-3d </t>
    </r>
    <r>
      <rPr>
        <b/>
        <vertAlign val="superscript"/>
        <sz val="13"/>
        <color rgb="FF0000FF"/>
        <rFont val="Calibri"/>
        <family val="2"/>
        <scheme val="minor"/>
      </rPr>
      <t>(M)</t>
    </r>
    <r>
      <rPr>
        <sz val="13"/>
        <color theme="1"/>
        <rFont val="Calibri"/>
        <family val="2"/>
        <scheme val="minor"/>
      </rPr>
      <t>: Percentage of  people who inject drugs  that have received an HIV test during the reporting period and know their results</t>
    </r>
  </si>
  <si>
    <t>KP-5: Percentage of individuals receiving Opioid Substitution Therapy who received treatment for at least 6 months</t>
  </si>
  <si>
    <t>YP-2: Percentage of adolescent girls and young women (AGYW) reached with HIV prevention programs- defined package of services</t>
  </si>
  <si>
    <t>YP-3: Number of adolescent girls and young women (AGYW) who were tested for HIV and received their results during the reporting period</t>
  </si>
  <si>
    <t xml:space="preserve">PMTCT-2.1: Percentage of HIV-positive pregnant women who received ART during pregnancy
</t>
  </si>
  <si>
    <r>
      <t xml:space="preserve">Program records, e.g. HIV testing registers
</t>
    </r>
    <r>
      <rPr>
        <u/>
        <sz val="13"/>
        <rFont val="Calibri"/>
        <family val="2"/>
        <scheme val="minor"/>
      </rPr>
      <t/>
    </r>
  </si>
  <si>
    <r>
      <rPr>
        <u/>
        <sz val="13"/>
        <rFont val="Calibri"/>
        <family val="2"/>
        <scheme val="minor"/>
      </rPr>
      <t>Numerator</t>
    </r>
    <r>
      <rPr>
        <sz val="13"/>
        <rFont val="Calibri"/>
        <family val="2"/>
        <scheme val="minor"/>
      </rPr>
      <t xml:space="preserve">: Program records, e.g. ART registers and corresponding cross-sectional reporting forms.
</t>
    </r>
    <r>
      <rPr>
        <u/>
        <sz val="13"/>
        <rFont val="Calibri"/>
        <family val="2"/>
        <scheme val="minor"/>
      </rPr>
      <t>Denominator</t>
    </r>
    <r>
      <rPr>
        <sz val="13"/>
        <rFont val="Calibri"/>
        <family val="2"/>
        <scheme val="minor"/>
      </rPr>
      <t>: HIV estimation models such as Spectrum</t>
    </r>
  </si>
  <si>
    <t>Number of people currently receiving antiretroviral therapy at the end of the reporting period</t>
  </si>
  <si>
    <t>The count should not include people who have stopped treatment, died or emigrated to another country or who are otherwise lost to follow-up at the facility during this period. Protocols should be in place to avoid duplicate counting of individuals across facilities or over time.
This indicator does not include antiretroviral medicines taken only for preventing mother-to-child transmission and post-exposure prophylaxis. This
indicator includes pregnant women living with HIV who are receiving lifelong antiretroviral therapy.
Countries should triangulate the numerator from programme data with national procurement and drug monitoring systems and adjust reported numbers as appropriate. 
Countries that undertake data quality assessments or reviews that monitor the extent to which facilities are able to accurately report the number of people on treatment during reporting periods should also adjust programme numerator data to account for these inconsistencies. 
Estimates of coverage of antiretroviral therapy from surveys can also be used to inform or validate the numerator. Note that surveys that only capture self-reported data on treatment uptake should not be used, since self-reported data has been shown to be of limited quality.</t>
  </si>
  <si>
    <r>
      <rPr>
        <u/>
        <sz val="13"/>
        <rFont val="Calibri"/>
        <family val="2"/>
        <scheme val="minor"/>
      </rPr>
      <t>Numerator</t>
    </r>
    <r>
      <rPr>
        <sz val="13"/>
        <rFont val="Calibri"/>
        <family val="2"/>
        <scheme val="minor"/>
      </rPr>
      <t xml:space="preserve">: Program records, e..g. ARV register, laboratory records
</t>
    </r>
    <r>
      <rPr>
        <u/>
        <sz val="13"/>
        <rFont val="Calibri"/>
        <family val="2"/>
        <scheme val="minor"/>
      </rPr>
      <t>Denominator</t>
    </r>
    <r>
      <rPr>
        <sz val="13"/>
        <rFont val="Calibri"/>
        <family val="2"/>
        <scheme val="minor"/>
      </rPr>
      <t>: ART registers</t>
    </r>
  </si>
  <si>
    <r>
      <t>WHO SI guide 2015: ART.3; page 133
Global AIDS monitoring 2017- Different indicator- Percentages of people living with HIV with the initial CD4 cell count &lt;200 cells/mm</t>
    </r>
    <r>
      <rPr>
        <vertAlign val="superscript"/>
        <sz val="13"/>
        <color theme="1"/>
        <rFont val="Calibri"/>
        <family val="2"/>
        <scheme val="minor"/>
      </rPr>
      <t>3</t>
    </r>
    <r>
      <rPr>
        <sz val="13"/>
        <color theme="1"/>
        <rFont val="Calibri"/>
        <family val="2"/>
        <scheme val="minor"/>
      </rPr>
      <t xml:space="preserve"> and &lt;350 cells/mm</t>
    </r>
    <r>
      <rPr>
        <vertAlign val="superscript"/>
        <sz val="13"/>
        <color theme="1"/>
        <rFont val="Calibri"/>
        <family val="2"/>
        <scheme val="minor"/>
      </rPr>
      <t>3</t>
    </r>
    <r>
      <rPr>
        <sz val="13"/>
        <color theme="1"/>
        <rFont val="Calibri"/>
        <family val="2"/>
        <scheme val="minor"/>
      </rPr>
      <t xml:space="preserve"> during the reporting period among the total number of people living with HIV with an initial CD4 cell count during the reporting period</t>
    </r>
  </si>
  <si>
    <t xml:space="preserve">Indicator measures late initiation of ART.
High CD4 count is important measure of treatment success and is a proxy for overall quality of program. </t>
  </si>
  <si>
    <t xml:space="preserve">Age | Gender 15-19 (female, male)*
Age | Gender 20-24 (female, male)*
*To be reported from selected countries </t>
  </si>
  <si>
    <t>TCS-3.1: Percentage of people living with HIV and on antiretroviral therapy who have a suppressed viral load at 12 months (&lt;1000 copies/ml)</t>
  </si>
  <si>
    <t>WHO SI guide 2015: ART.9 (page 136) and VLS.1 (page 152)</t>
  </si>
  <si>
    <t>The +/- 3 months allows to know if someone is still “on ART”. For example, for the cohort of people on ART in 2015, one would need to wait until March 2016 to know for sure if they are on ART because if they were supposed to come in December, but they are late and come within 3 months from their appointment, they are still counted to be on ART.  But in March (3 months after their Dec appointment), if they do not come, then they are counted as not on ART in Dec 2015.  In Dec 2015, one would know for sure about the cohort that started in Sept 2014.  The +/- 3months period allows for accommodating reporting practices that may vary from country to country- some countries report based on the Sept cohort and others try to wait until March; and some others report end Dec for the full calendar cohort, and just make assumptions that everyone is on ART (no drop out for the Nov/Dec cohort you may not have information on yet) at the time of reporting.
As an EWI of HIVDR, it reflects ability of facility to attain a level of care that avoids HIVDR. Good performance is &gt;85%; passable performance is &gt;70%.</t>
  </si>
  <si>
    <t xml:space="preserve">WHO SI guide 2015: LINK.15; page 117
A guide to monitoring and evaluation for collaborative TB/HIV activities: 2015 revision- Indicator A.1; Page 15- http://www.who.int/tb/publications/monitoring-evaluation-collaborative-tb-hiv/en/  </t>
  </si>
  <si>
    <t xml:space="preserve">WHO SI 2015 guidelines: LINK.16; page 118
A guide to monitoring and evaluation for collaborative TB/HIV activities: 2015 revision- Indicator A.4; Page 18- http://www.who.int/tb/publications/monitoring-evaluation-collaborative-tb-hiv/en/  </t>
  </si>
  <si>
    <r>
      <rPr>
        <u/>
        <sz val="13"/>
        <rFont val="Calibri"/>
        <family val="2"/>
        <scheme val="minor"/>
      </rPr>
      <t>Numerator and</t>
    </r>
    <r>
      <rPr>
        <sz val="13"/>
        <rFont val="Calibri"/>
        <family val="2"/>
        <scheme val="minor"/>
      </rPr>
      <t xml:space="preserve"> 
</t>
    </r>
    <r>
      <rPr>
        <u/>
        <sz val="13"/>
        <rFont val="Calibri"/>
        <family val="2"/>
        <scheme val="minor"/>
      </rPr>
      <t>Denominator</t>
    </r>
    <r>
      <rPr>
        <sz val="13"/>
        <rFont val="Calibri"/>
        <family val="2"/>
        <scheme val="minor"/>
      </rPr>
      <t xml:space="preserve">: TB register at the basic management unit, Pre-ART register and ART register. </t>
    </r>
  </si>
  <si>
    <t xml:space="preserve">The numerator includes those previously documented to be HIV-positive (for example, documented evidence of enrolment in HIV care). 
Although programmatically it is important that the HIV status of all TB patients including retreatment and re-registered cases is ascertained, this indicator considers only the new and relapse TB patients to avoid double counting. 
A high indicator value also suggests a high uptake of HIV testing at TB treatment sites or good referral from HIV care sites – both signs that the collaborative TB/HIV activities are working well. But it gives no information on whether patients are aware of their HIV status or have received appropriate pre- or post-test counselling. </t>
  </si>
  <si>
    <t>Prompt TB treatment and early ART are critical for reducing the mortality due to HIV-associated TB and must be the highest-priority activity for both the NACP and NTP. While TB treatment should be started immediately, ART should be started within 8 weeks of TB diagnosis, given that all are eligible for ART irrespective of their CD4 cell count. 
Although it is important that ART status of all HIV positive TB patients is assessed, this indicator considers only new and relapse patients to avoid double counting. Cases with undocumented TB treatment history should be counted as new cases.
TB and HIV programmes should aim to achieve TB treatment and ART in more than 90% of HIV positive TB patients. However, this indicator may miss patients diagnosed towards the end of reporting period whose ART treatment status may not be updated in the TB registers. Also, this indicator does not capture timeliness of ART initiation.</t>
  </si>
  <si>
    <t xml:space="preserve">WHO SI guide 2015: LINK.18; page 119
A guide to monitoring and evaluation for collaborative TB/HIV activities: 2015 revision- Indicator B.1; Page 22- http://www.who.int/tb/publications/monitoring-evaluation-collaborative-tb-hiv/en/  </t>
  </si>
  <si>
    <t xml:space="preserve">Number of PLHIV in care (including PMTCT) whose TB status was assessed and recorded at their last visit during the reporting period </t>
  </si>
  <si>
    <t>Number of PLHIV enrolled in HIV care (including PMTCT) during the reporting period</t>
  </si>
  <si>
    <t>Indicator measurement same as before, wording revised by partners.
Intensified TB case finding should be implemented at all HIV care and treatment facilities and TB status of people living with HIV should be assessed at every visit during the reporting period. It is also important to monitor implementation of the entire cascade of care, starting from symptom screening to diagnosis and treatment of TB. This necessitates close coordination between the NACP and NTP but responsibility of reporting lies with the NACP</t>
  </si>
  <si>
    <t>Number of PLHIV newly enrolled in HIV care started on treatment for latent TB infection during the reporting period</t>
  </si>
  <si>
    <t>Number of PLHIV newly enrolled in HIV care, that is registered in the pre-ART or ART register during the reporting period</t>
  </si>
  <si>
    <r>
      <rPr>
        <u/>
        <sz val="13"/>
        <rFont val="Calibri"/>
        <family val="2"/>
        <scheme val="minor"/>
      </rPr>
      <t>Numerator and</t>
    </r>
    <r>
      <rPr>
        <sz val="13"/>
        <rFont val="Calibri"/>
        <family val="2"/>
        <scheme val="minor"/>
      </rPr>
      <t xml:space="preserve">
</t>
    </r>
    <r>
      <rPr>
        <u/>
        <sz val="13"/>
        <rFont val="Calibri"/>
        <family val="2"/>
        <scheme val="minor"/>
      </rPr>
      <t>Denominator</t>
    </r>
    <r>
      <rPr>
        <sz val="13"/>
        <rFont val="Calibri"/>
        <family val="2"/>
        <scheme val="minor"/>
      </rPr>
      <t>: pre-ART and ART register and cross-sectional quarterly reports</t>
    </r>
  </si>
  <si>
    <t>WHO SI guide 2015: LINK.17; page 118
A guide to monitoring and evaluation for collaborative TB/HIV activities: 2015 revision- Indicator A.5; Page 19- http://www.who.int/tb/publications/monitoring-evaluation-collaborative-tb-hiv/en/  
Global AIDS monitoring 2017- Indicator 10.3; Page 106.</t>
  </si>
  <si>
    <t xml:space="preserve">TB preventive therapy should be started in all eligible persons and the date of starting should be recorded on HIV care/ART card (encounter section). Those who accept treatment and receive at least the first dose should then be recorded in pre-ART and ART registers (INH start month/year column).
This indicator measures the coverage of TB preventive therapy among persons newly enrolled in HIV care. However, it lacks the benchmark for acceptable performance. Scale-up of this intervention will assist development of such a benchmark at national level. Also, unless further data are collected this indicator provides no information on the number of individuals who adhere to or complete the course of treatment. </t>
  </si>
  <si>
    <t>The traditional approach to determining seroprevalence has been to screen with a non-treponemal test that measures reaginic antibody (such as VDRL or RPR) and confirm positive results with a treponemal test that measures treponemal antibody (such as TPHA, TPPA, enzyme immunoassay or rapid treponemal test). Newer, rapid treponemal tests are comparatively easy to use, which encourages the use of these tests for screening, ideally paired with a non-treponemal test that detects reaginic antibody. Whichever approach is used, the proposed indicator requires both a positive non-treponemal test and a positive treponemal test to give a proxy for active infection.
Just a non-treponemal test, or just a treponemal test, although useful in some situations for therapeutic purposes, is not sufficiently specific for surveillance of men who have sex with men. The requirement for both a positive non-treponemal test and a positive treponemal test among men who have sex with men differs from the indicator on syphilis testing among antenatal care attendees because men who have sex with men are more likely to have a history of previous infection. A positive treponemal test measures lifetime exposure, whereas the non-treponemal test better indicates active infection.
DO NOT count multiple tests run on the same patient. That is, if a person has been tested more than once in the past 12 months, they should not be counted more than once.</t>
  </si>
  <si>
    <t>The traditional approach to determining seroprevalence has been to screen with a non-treponemal test that measures reaginic antibody (such as VDRL or RPR) and confirm positive results with a treponemal test that measures treponemal antibody (such as TPHA, TPPA, enzyme immunoassay or rapid treponemal test). Newer, rapid treponemal tests are comparatively easy to use, which encourages the use of these tests for screening, ideally paired with a non-treponemal test that detects reaginic antibody. Whichever approach is used, the proposed indicator requires both a positive non-treponemal test and a positive treponemal test to give a proxy for active infection.
Just a non-treponemal test, or just a treponemal test, although useful in some situations for therapeutic purposes, is not sufficiently specific for surveillance of sex workers. The requirement for both a positive non-treponemal test and a positive treponemal test among sex workers differs from the indicator on syphilis testing in antenatal care attendees because sex workers are more likely to have a history of previous infection. A positive treponemal test measures lifetime exposure, whereas the non-treponemal test better indicates active infection.
DO NOT count multiple tests run on the same patient. That is, if a person has been tested more than once in the past 12 months, they should not be counted more than once.</t>
  </si>
  <si>
    <t>1. Vital Registration
2.  Facility- or population-based survey that may include verbal autopsy 
3. Mathematical modelling using such tools as Spectrum.</t>
  </si>
  <si>
    <r>
      <t>1. This indicator is to assess the impact o</t>
    </r>
    <r>
      <rPr>
        <sz val="13"/>
        <color theme="1"/>
        <rFont val="Calibri"/>
        <family val="2"/>
        <scheme val="minor"/>
      </rPr>
      <t>f antiretrovial medicine</t>
    </r>
    <r>
      <rPr>
        <sz val="13"/>
        <rFont val="Calibri"/>
        <family val="2"/>
        <scheme val="minor"/>
      </rPr>
      <t xml:space="preserve"> programmes </t>
    </r>
    <r>
      <rPr>
        <sz val="13"/>
        <color theme="1"/>
        <rFont val="Calibri"/>
        <family val="2"/>
        <scheme val="minor"/>
      </rPr>
      <t>on the number of children acquiring HIV by estimating the HIV transmission rate from women living with HIV to their children. The transmission ca</t>
    </r>
    <r>
      <rPr>
        <sz val="13"/>
        <rFont val="Calibri"/>
        <family val="2"/>
        <scheme val="minor"/>
      </rPr>
      <t>n be calculated by using the Spectrum model.
2. In countries where data are available, facility attendance is high, and confirmatory tests are conducted systematically, efforts should be made to monitor the impact through directly assessing the percentage of children found to be HIV-positive among those born to HIV-positive mothers.
3. All countries should make efforts to monitor the HIV status and survival of children born to HIV-positive women, gathered during follow-up health care visits.
For further information refer to WHO publications on HIV monitoring and evaluation</t>
    </r>
    <r>
      <rPr>
        <sz val="13"/>
        <color rgb="FF0000FF"/>
        <rFont val="Calibri"/>
        <family val="2"/>
        <scheme val="minor"/>
      </rPr>
      <t xml:space="preserve"> (http://www.who.int/hiv/pub/me/en/index.html).</t>
    </r>
  </si>
  <si>
    <r>
      <t xml:space="preserve">1. The sentinel surveillance sites used for calculating this indicator should remain constant to allow for tracking changes over time.
2. The period during which people belong to a key population is more closely associated with the risk of acquiring HIV than age. Therefore, in analyzing prevalence data of MSM for the assessment of prevention programme impact, it is desirable not to restrict analysis to young people but to report on those persons who are newly initiated to behaviours that put them at risk for infection (e.g. by restricting the analysis to people who first had sex with another man within the last year). This type of analysis also has the advantage of not being affected by the effect of ART in increasing survival and thereby increasing prevalence.
For details refer to:
</t>
    </r>
    <r>
      <rPr>
        <sz val="13"/>
        <rFont val="Calibri"/>
        <family val="2"/>
        <scheme val="minor"/>
      </rPr>
      <t xml:space="preserve">WHO/UNAIDS Working Group on Global HIV/AIDS and STI Surveillance. Guidelines on surveillance among populations most at risk for HIV. Geneva:
World Health Organization; 2011 </t>
    </r>
    <r>
      <rPr>
        <sz val="13"/>
        <color rgb="FF0000FF"/>
        <rFont val="Calibri"/>
        <family val="2"/>
        <scheme val="minor"/>
      </rPr>
      <t xml:space="preserve">(http://www.unaids.org/sites/default/files/sub_landing/files/20110518_Surveillance_among_most_at_risk.pdf).
</t>
    </r>
    <r>
      <rPr>
        <sz val="13"/>
        <rFont val="Calibri"/>
        <family val="2"/>
        <scheme val="minor"/>
      </rPr>
      <t xml:space="preserve">Operational guidelines for monitoring and evaluation of HIV programmes for sex workers, men who have sex with men, and transgender people. Chapel Hill (NC): MEASURE Evaluation; 2011 </t>
    </r>
    <r>
      <rPr>
        <sz val="13"/>
        <color rgb="FF0000FF"/>
        <rFont val="Calibri"/>
        <family val="2"/>
        <scheme val="minor"/>
      </rPr>
      <t>(http://www.cpc.unc.edu/measure/publications/ms-11-49a).</t>
    </r>
  </si>
  <si>
    <r>
      <t xml:space="preserve">1. </t>
    </r>
    <r>
      <rPr>
        <sz val="13"/>
        <color rgb="FFFF0000"/>
        <rFont val="Calibri"/>
        <family val="2"/>
        <scheme val="minor"/>
      </rPr>
      <t xml:space="preserve"> </t>
    </r>
    <r>
      <rPr>
        <sz val="13"/>
        <color theme="1"/>
        <rFont val="Calibri"/>
        <family val="2"/>
        <scheme val="minor"/>
      </rPr>
      <t xml:space="preserve">The sentinel surveillance sites used for calculating this indicator should remain constant to allow for tracking changes over time.
2. The period during which people belong to a key population is more closely associated with the risk of acquiring HIV than age. Therefore, in analyzing prevalence data of sex workers for the assessment of prevention programme impact, it is desirable not to restrict analysis to young people but to report on those persons who are newly initiated to behaviours that put them at risk for infection (e.g. by restricting the analysis to people who have initiated injecting drug use within the last year) This type of analysis also has the advantage of not being affected by the effect of ART in increasing survival and thereby increasing prevalence.
For details refer to:
</t>
    </r>
    <r>
      <rPr>
        <sz val="13"/>
        <rFont val="Calibri"/>
        <family val="2"/>
        <scheme val="minor"/>
      </rPr>
      <t>WHO/UNAIDS Working Group on Global HIV/AIDS and STI Surveillance. Guidelines on surveillance among populations most at risk for HIV. Geneva:
World Health Organization; 2011</t>
    </r>
    <r>
      <rPr>
        <sz val="13"/>
        <color rgb="FF0000FF"/>
        <rFont val="Calibri"/>
        <family val="2"/>
        <scheme val="minor"/>
      </rPr>
      <t xml:space="preserve"> (http://www.unaids.org/sites/default/files/sub_landing/files/20110518_Surveillance_among_most_at_risk.pdf).
</t>
    </r>
    <r>
      <rPr>
        <sz val="13"/>
        <rFont val="Calibri"/>
        <family val="2"/>
        <scheme val="minor"/>
      </rPr>
      <t xml:space="preserve">Operational guidelines for monitoring and evaluation of HIV programmes for sex workers, men who have sex with men, and transgender people. Chapel Hill (NC): MEASURE Evaluation; 2011 </t>
    </r>
    <r>
      <rPr>
        <sz val="13"/>
        <color rgb="FF0000FF"/>
        <rFont val="Calibri"/>
        <family val="2"/>
        <scheme val="minor"/>
      </rPr>
      <t>(http://www.cpc.unc.edu/measure/publications/ms-11-49a).</t>
    </r>
  </si>
  <si>
    <t>This indicator refers to any other high-risk populations in the country, for example, prisoners, ethnic minorities, migrant populations, etc.</t>
  </si>
  <si>
    <t xml:space="preserve">Program monitoring tools; ART registers and cohort and group analysis forms </t>
  </si>
  <si>
    <r>
      <t xml:space="preserve">If data is available on another time period, include in the comments section.
If there are concerns that the data are not based on a representative sample, the interpretation of the survey data should reflect these concerns. Where different sources of data exist, the best available estimate should be used. 
For further information refer to: 
Operational guidelines for monitoring and evaluation of HIV programmes for sex workers, men who have sex with men, and transgender people. Chapel Hill (NC): MEASURE Evaluation; 2011 </t>
    </r>
    <r>
      <rPr>
        <sz val="13"/>
        <color rgb="FF0000FF"/>
        <rFont val="Calibri"/>
        <family val="2"/>
        <scheme val="minor"/>
      </rPr>
      <t>(http://www.cpc.unc.edu/measure/publications/ms-11-49a).</t>
    </r>
  </si>
  <si>
    <r>
      <rPr>
        <sz val="13"/>
        <color theme="1"/>
        <rFont val="Calibri"/>
        <family val="2"/>
        <scheme val="minor"/>
      </rPr>
      <t>This indicator asks about sexual intercourse or anal sex in the past six months. If data is available on another time period, such as last three or 12 months, include in the comments section.
If there are concerns that the data are not based on a representative sample, the interpretation of the survey data should reflect these concerns. Where different sources of data exist, the best available estimate should be used. 
For further information refer to: 
Operational guidelines for monitoring and evaluation of HIV programmes for sex workers, men who have sex with men, and transgender people. Chapel Hill (NC): MEASURE Evaluation; 2011</t>
    </r>
    <r>
      <rPr>
        <sz val="13"/>
        <color rgb="FFFF0000"/>
        <rFont val="Calibri"/>
        <family val="2"/>
        <scheme val="minor"/>
      </rPr>
      <t xml:space="preserve"> </t>
    </r>
    <r>
      <rPr>
        <sz val="13"/>
        <color rgb="FF0000FF"/>
        <rFont val="Calibri"/>
        <family val="2"/>
        <scheme val="minor"/>
      </rPr>
      <t>(http://www.cpc.unc.edu/measure/publications/ms-11-49a).</t>
    </r>
  </si>
  <si>
    <r>
      <rPr>
        <sz val="13"/>
        <color theme="1"/>
        <rFont val="Calibri"/>
        <family val="2"/>
        <scheme val="minor"/>
      </rPr>
      <t xml:space="preserve">This indicator asks about commercial sex in the past 12 months. If data is available on another time period, such as last three or 12 months, include in the comments section.
If there are concerns that the data are not based on a representative sample, the interpretation of the survey data should reflect these concerns. Where different sources of data exist, the best available estimate should be used. 
For further information refer to: 
Operational guidelines for monitoring and evaluation of HIV programmes for sex workers, men who have sex with men, and transgender people. Chapel Hill (NC): MEASURE Evaluation; 2011 </t>
    </r>
    <r>
      <rPr>
        <sz val="13"/>
        <color rgb="FF0000FF"/>
        <rFont val="Calibri"/>
        <family val="2"/>
        <scheme val="minor"/>
      </rPr>
      <t>(http://www.cpc.unc.edu/measure/publications/ms-11-49a).</t>
    </r>
  </si>
  <si>
    <r>
      <rPr>
        <u/>
        <sz val="13"/>
        <color theme="1"/>
        <rFont val="Calibri"/>
        <family val="2"/>
        <scheme val="minor"/>
      </rPr>
      <t>Numerator</t>
    </r>
    <r>
      <rPr>
        <sz val="13"/>
        <color theme="1"/>
        <rFont val="Calibri"/>
        <family val="2"/>
        <scheme val="minor"/>
      </rPr>
      <t xml:space="preserve">: Programme
records, needle–syringe programme log books
</t>
    </r>
    <r>
      <rPr>
        <u/>
        <sz val="13"/>
        <color theme="1"/>
        <rFont val="Calibri"/>
        <family val="2"/>
        <scheme val="minor"/>
      </rPr>
      <t>Denominator</t>
    </r>
    <r>
      <rPr>
        <sz val="13"/>
        <color theme="1"/>
        <rFont val="Calibri"/>
        <family val="2"/>
        <scheme val="minor"/>
      </rPr>
      <t>: Estimated population size of people who inject drugs in the country</t>
    </r>
  </si>
  <si>
    <t>1. Measures retention on OST, using a cohort approach. Evidence shows that maximum benefit from OST is gained when treatment lasts at least 6 months.
2. Reflects the programme’s ability to retain patients in care (quality indicator).
3. Numerator is generated by counting the total number of individuals who have been on treatment for at least 6 months since initiation of OST or medication-assisted treatment (e.g. using methadone or buprenorphine to treat drug dependency) prior to the end of the reporting period
4. Do not count individuals who initiate treatment too late in the reporting period to be able to reach a minimum of 6 months. These individuals will be counted in the next reporting period assuming they complete 6 months of treatment.</t>
  </si>
  <si>
    <r>
      <rPr>
        <u/>
        <sz val="13"/>
        <color theme="1"/>
        <rFont val="Calibri"/>
        <family val="2"/>
        <scheme val="minor"/>
      </rPr>
      <t>Numerator:</t>
    </r>
    <r>
      <rPr>
        <sz val="13"/>
        <color theme="1"/>
        <rFont val="Calibri"/>
        <family val="2"/>
        <scheme val="minor"/>
      </rPr>
      <t xml:space="preserve"> Program records,  e.g. ANC registers, labour and delivery registers. 
</t>
    </r>
    <r>
      <rPr>
        <u/>
        <sz val="13"/>
        <color theme="1"/>
        <rFont val="Calibri"/>
        <family val="2"/>
        <scheme val="minor"/>
      </rPr>
      <t>Denominator</t>
    </r>
    <r>
      <rPr>
        <sz val="13"/>
        <color theme="1"/>
        <rFont val="Calibri"/>
        <family val="2"/>
        <scheme val="minor"/>
      </rPr>
      <t>:
Estimates from
central statistics
office, UN
Population Division
or vital statistics.</t>
    </r>
  </si>
  <si>
    <r>
      <rPr>
        <u/>
        <sz val="13"/>
        <color theme="1"/>
        <rFont val="Calibri"/>
        <family val="2"/>
        <scheme val="minor"/>
      </rPr>
      <t>Numerator:</t>
    </r>
    <r>
      <rPr>
        <sz val="13"/>
        <color theme="1"/>
        <rFont val="Calibri"/>
        <family val="2"/>
        <scheme val="minor"/>
      </rPr>
      <t xml:space="preserve"> Program records, e.g. PMTCT registers, ARV registers.
</t>
    </r>
    <r>
      <rPr>
        <u/>
        <sz val="13"/>
        <color theme="1"/>
        <rFont val="Calibri"/>
        <family val="2"/>
        <scheme val="minor"/>
      </rPr>
      <t>Denominator</t>
    </r>
    <r>
      <rPr>
        <sz val="13"/>
        <color theme="1"/>
        <rFont val="Calibri"/>
        <family val="2"/>
        <scheme val="minor"/>
      </rPr>
      <t>:
Estimation models such as Spectrum or antenatal clinic surveillance surveys combined with demographic data and appropriate adjustments related to the coverage of antenatal clinic surveys.</t>
    </r>
  </si>
  <si>
    <r>
      <rPr>
        <u/>
        <sz val="13"/>
        <color theme="1"/>
        <rFont val="Calibri"/>
        <family val="2"/>
        <scheme val="minor"/>
      </rPr>
      <t>Numerator: Programme
records, e.g. PMTCT registers, records</t>
    </r>
    <r>
      <rPr>
        <sz val="13"/>
        <color theme="1"/>
        <rFont val="Calibri"/>
        <family val="2"/>
        <scheme val="minor"/>
      </rPr>
      <t xml:space="preserve"> held at EID testing laboratories
</t>
    </r>
    <r>
      <rPr>
        <u/>
        <sz val="13"/>
        <color theme="1"/>
        <rFont val="Calibri"/>
        <family val="2"/>
        <scheme val="minor"/>
      </rPr>
      <t>Denominator:</t>
    </r>
    <r>
      <rPr>
        <sz val="13"/>
        <color theme="1"/>
        <rFont val="Calibri"/>
        <family val="2"/>
        <scheme val="minor"/>
      </rPr>
      <t xml:space="preserve"> 
Estimation models such as Spectrum or antenatal clinic surveillance surveys in combination with demographic data and
appropriate adjustments related to the coverage of antenatal clinic surveys</t>
    </r>
  </si>
  <si>
    <t xml:space="preserve">The denominator is a proxy measure for the number of infants born to HIV-infected women.
Data should be aggregated from the laboratory databases.
 This information should only include the most recent test result for an infant tested in the first two months of life.
To ensure comparability, the Spectrum output is used for the denominator for global analysis. This is a proxy measure for the number of infants born to women living with HIV. </t>
  </si>
  <si>
    <t>Number of pregnant women attending ANC and/or who had a facility-based delivery who were
tested for HIV during pregnancy
or already knew they were HIV-positive.</t>
  </si>
  <si>
    <t>Estimated number of pregnant women  who delivered within the past 12 months</t>
  </si>
  <si>
    <r>
      <t xml:space="preserve">1. The sentinel surveillance sites used for calculating this indicator should remain constant to allow for tracking changes over time.
2. The period during which people belong to a key population is more closely associated with the risk of acquiring HIV than age. Therefore, in analyzing prevalence data of sex workers for the assessment of prevention programme impact, it is desirable not to restrict analysis to young people but to report on those persons who are newly initiated to behaviours that put them at risk for infection (e.g. by restricting the analysis to people who have or participated in sex work for less than one year) This type of analysis also has the advantage of not being affected by the effect of ART in increasing survival and thereby increasing prevalence.
For details refer to:
</t>
    </r>
    <r>
      <rPr>
        <sz val="13"/>
        <rFont val="Calibri"/>
        <family val="2"/>
        <scheme val="minor"/>
      </rPr>
      <t xml:space="preserve">WHO/UNAIDS Working Group on Global HIV/AIDS and STI Surveillance. Guidelines on surveillance among populations most at risk for HIV. Geneva:
World Health Organization; 2011 </t>
    </r>
    <r>
      <rPr>
        <sz val="13"/>
        <color rgb="FF0000FF"/>
        <rFont val="Calibri"/>
        <family val="2"/>
        <scheme val="minor"/>
      </rPr>
      <t xml:space="preserve">(http://www.unaids.org/sites/default/files/sub_landing/files/20110518_Surveillance_among_most_at_risk.pdf).
</t>
    </r>
    <r>
      <rPr>
        <sz val="13"/>
        <rFont val="Calibri"/>
        <family val="2"/>
        <scheme val="minor"/>
      </rPr>
      <t xml:space="preserve">Operational guidelines for monitoring and evaluation of HIV programmes for sex workers, men who have sex with men, and transgender people. Chapel Hill (NC): MEASURE Evaluation; 2011 </t>
    </r>
    <r>
      <rPr>
        <sz val="13"/>
        <color rgb="FF0000FF"/>
        <rFont val="Calibri"/>
        <family val="2"/>
        <scheme val="minor"/>
      </rPr>
      <t>(http://www.cpc.unc.edu/measure/publications/ms-11-49a).</t>
    </r>
  </si>
  <si>
    <t xml:space="preserve">Number of sex workers who reported having commercial sex in the last 12 months </t>
  </si>
  <si>
    <t>Number of adults and children who are still alive and receiving antiretroviral therapy 12 months after initiating treatment</t>
  </si>
  <si>
    <r>
      <t xml:space="preserve">TCS-7: Percentage of newly diagnosed people linked to HIV care (individual linkage)  
</t>
    </r>
    <r>
      <rPr>
        <b/>
        <sz val="13"/>
        <color rgb="FFFF0000"/>
        <rFont val="Calibri"/>
        <family val="2"/>
      </rPr>
      <t/>
    </r>
  </si>
  <si>
    <t>HIV I-4: Number of AIDS related deaths per 100,000 population</t>
  </si>
  <si>
    <t>TB/HIV I-1: TB/HIV mortality rate, per 100,000 population</t>
  </si>
  <si>
    <t>Number of people in the population x 100,000</t>
  </si>
  <si>
    <t>N,D, %, or 
N only</t>
  </si>
  <si>
    <t>Annual and every six months; (routine reporting) 
In Focused countries- Annual</t>
  </si>
  <si>
    <t>Annual (if through survyes)
Six monthly (if routine reporting)
In Focused countries- Annual</t>
  </si>
  <si>
    <t xml:space="preserve">GP 5: Number of medical male circumcisions performed according to national standards </t>
  </si>
  <si>
    <t>Target types (A), (B), (C) and (E) reflect period specific targets i.e. the value refers to what will be achieved in a particular reporting period irrespective of what was achieved in the past</t>
  </si>
  <si>
    <t>Non cumulative (A)
Cumulative annually (D)</t>
  </si>
  <si>
    <t>1. This indicator aims to monitor coverage of HIV prevention programs using program data and population size estimates. Where size estimations are not available, countries will be required to undertake estimation exercise as soon as possible. Until the revised estimates are provided, available estimates will be used as denominators.
2. Data is generated by counting AGYW who receive a defined package of services that includes the specified components  from the comprehensive package of services, for example- BCC; provision of consumables (condoms; lubricants); referral to another service such as STI diagnosis and treatment, HIV testing and counseling, etc.  
3. The components of the package of HIV prevention interventions should be defined at country level and tailored to the needs of AGYW.</t>
  </si>
  <si>
    <t>Non cumulative (A/ B/ E ) 
or
Cumulative annually (D)</t>
  </si>
  <si>
    <t>Non cumulative (A)</t>
  </si>
  <si>
    <t>Non cumulative (B)
 or 
Cumulative annually (D)</t>
  </si>
  <si>
    <t>Non cumulative (C)
 or 
Cumulative annually (D)</t>
  </si>
  <si>
    <t>Non cumulative E</t>
  </si>
  <si>
    <t>Reporting on disaggregated results</t>
  </si>
  <si>
    <t>Report as number only</t>
  </si>
  <si>
    <t>Total population per 100,000</t>
  </si>
  <si>
    <t>Report as % only</t>
  </si>
  <si>
    <t>Age (&lt;25 and &gt;25)</t>
  </si>
  <si>
    <r>
      <rPr>
        <sz val="13"/>
        <color theme="1"/>
        <rFont val="Calibri"/>
        <family val="2"/>
        <scheme val="minor"/>
      </rPr>
      <t>Sex (female, male)</t>
    </r>
    <r>
      <rPr>
        <b/>
        <sz val="13"/>
        <color theme="1"/>
        <rFont val="Calibri"/>
        <family val="2"/>
        <scheme val="minor"/>
      </rPr>
      <t xml:space="preserve">
</t>
    </r>
    <r>
      <rPr>
        <sz val="13"/>
        <color theme="1"/>
        <rFont val="Calibri"/>
        <family val="2"/>
        <scheme val="minor"/>
      </rPr>
      <t>Age (&lt;25 and &gt;25)</t>
    </r>
  </si>
  <si>
    <t>Sex (female, male)
Age (&lt;25 and &gt;25)</t>
  </si>
  <si>
    <t xml:space="preserve">N </t>
  </si>
  <si>
    <t>N, D, %
(or N only)</t>
  </si>
  <si>
    <t xml:space="preserve">N, D, %
or % only </t>
  </si>
  <si>
    <t>When available in survey reports, provide the disaggregated prevalence data.</t>
  </si>
  <si>
    <t xml:space="preserve">Report as numbers the estimated number of people living with HIV (for each disaggregation category)
</t>
  </si>
  <si>
    <t xml:space="preserve"> Internationally consistent modelled estimates, e.g. Spectrum AIM; 
Derived from analysis of country data on HIV prevalence, particularly among young age groups and where available, direct HIV incidence data.</t>
  </si>
  <si>
    <t xml:space="preserve">Report as number per 1000 uninfected population of each of the disaggregation category. </t>
  </si>
  <si>
    <t xml:space="preserve">Report as number per 100,000 population of each of the disaggregation category. </t>
  </si>
  <si>
    <r>
      <rPr>
        <b/>
        <sz val="13"/>
        <color theme="1"/>
        <rFont val="Calibri"/>
        <family val="2"/>
        <scheme val="minor"/>
      </rPr>
      <t>Age and sex disaggregation:</t>
    </r>
    <r>
      <rPr>
        <u/>
        <sz val="13"/>
        <color theme="1"/>
        <rFont val="Calibri"/>
        <family val="2"/>
        <scheme val="minor"/>
      </rPr>
      <t xml:space="preserve">
Numerator</t>
    </r>
    <r>
      <rPr>
        <sz val="13"/>
        <color theme="1"/>
        <rFont val="Calibri"/>
        <family val="2"/>
        <scheme val="minor"/>
      </rPr>
      <t xml:space="preserve">: Number of people who are still alive and receiving antiretroviral therapy 12 months after initiating treatment (for each disaggregation category)
</t>
    </r>
    <r>
      <rPr>
        <u/>
        <sz val="13"/>
        <color theme="1"/>
        <rFont val="Calibri"/>
        <family val="2"/>
        <scheme val="minor"/>
      </rPr>
      <t>Denominator</t>
    </r>
    <r>
      <rPr>
        <sz val="13"/>
        <color theme="1"/>
        <rFont val="Calibri"/>
        <family val="2"/>
        <scheme val="minor"/>
      </rPr>
      <t xml:space="preserve">:  Total # of people who initiated ART who were expected to achieve 12-month outcomes within the reporting period in each disaggregation category
</t>
    </r>
    <r>
      <rPr>
        <b/>
        <sz val="13"/>
        <color theme="1"/>
        <rFont val="Calibri"/>
        <family val="2"/>
        <scheme val="minor"/>
      </rPr>
      <t>Duration of treatment:</t>
    </r>
    <r>
      <rPr>
        <sz val="13"/>
        <color theme="1"/>
        <rFont val="Calibri"/>
        <family val="2"/>
        <scheme val="minor"/>
      </rPr>
      <t xml:space="preserve">
Report as % only</t>
    </r>
  </si>
  <si>
    <t>1. Report by target groups as applicable and available- MSM, TGs, Sex workers, PWID, Others (specify)
2. Pregnancy status at start of therapy
3. Breastfeeding status at start of therapy</t>
  </si>
  <si>
    <t>Estimated number of people living with HIV</t>
  </si>
  <si>
    <t xml:space="preserve">Estimated number of people who inject drugs in the country </t>
  </si>
  <si>
    <r>
      <rPr>
        <u/>
        <sz val="13"/>
        <color theme="1"/>
        <rFont val="Calibri"/>
        <family val="2"/>
        <scheme val="minor"/>
      </rPr>
      <t>Numerator</t>
    </r>
    <r>
      <rPr>
        <sz val="13"/>
        <color theme="1"/>
        <rFont val="Calibri"/>
        <family val="2"/>
        <scheme val="minor"/>
      </rPr>
      <t xml:space="preserve">: Number of people currently receiving ART in each disaggregation category
</t>
    </r>
    <r>
      <rPr>
        <u/>
        <sz val="13"/>
        <color theme="1"/>
        <rFont val="Calibri"/>
        <family val="2"/>
        <scheme val="minor"/>
      </rPr>
      <t>Denominator</t>
    </r>
    <r>
      <rPr>
        <sz val="13"/>
        <color theme="1"/>
        <rFont val="Calibri"/>
        <family val="2"/>
        <scheme val="minor"/>
      </rPr>
      <t>: Number of estimated people living with HIV in each disaggregation category.
For example-
Proportion of &lt;15 currently on ART among the estimated &lt;15people living with HIV. 
The denominators are available from modelling. 
Percentage of disaggregated results over total results should be included in the comments column.</t>
    </r>
  </si>
  <si>
    <t>Report by target groups as applicable and available- MSM, TGs, Sex workers, PWID, Others (specify)</t>
  </si>
  <si>
    <r>
      <rPr>
        <u/>
        <sz val="13"/>
        <color theme="1"/>
        <rFont val="Calibri"/>
        <family val="2"/>
        <scheme val="minor"/>
      </rPr>
      <t>Numerator</t>
    </r>
    <r>
      <rPr>
        <sz val="13"/>
        <color theme="1"/>
        <rFont val="Calibri"/>
        <family val="2"/>
        <scheme val="minor"/>
      </rPr>
      <t xml:space="preserve">: Number of  PLWHA with a CD4 count of &lt;200 cell/mm3 when initiating ART in the past 12 months in each disaggregation category
</t>
    </r>
    <r>
      <rPr>
        <u/>
        <sz val="13"/>
        <color theme="1"/>
        <rFont val="Calibri"/>
        <family val="2"/>
        <scheme val="minor"/>
      </rPr>
      <t>Denominator</t>
    </r>
    <r>
      <rPr>
        <sz val="13"/>
        <color theme="1"/>
        <rFont val="Calibri"/>
        <family val="2"/>
        <scheme val="minor"/>
      </rPr>
      <t>: Number of PLWHA who initiated ART in the past 12 months in each disaggregation category.</t>
    </r>
  </si>
  <si>
    <r>
      <rPr>
        <u/>
        <sz val="13"/>
        <color theme="1"/>
        <rFont val="Calibri"/>
        <family val="2"/>
        <scheme val="minor"/>
      </rPr>
      <t>Numerator</t>
    </r>
    <r>
      <rPr>
        <sz val="13"/>
        <color theme="1"/>
        <rFont val="Calibri"/>
        <family val="2"/>
        <scheme val="minor"/>
      </rPr>
      <t xml:space="preserve">: Number of   PLHIV who initiated ART 12 months (±3 months) before the start of the reporting period and who have a suppressed viral load (&lt;1000 copies/ml) at 12 months after initiating ART in each disaggregation category
</t>
    </r>
    <r>
      <rPr>
        <u/>
        <sz val="13"/>
        <color theme="1"/>
        <rFont val="Calibri"/>
        <family val="2"/>
        <scheme val="minor"/>
      </rPr>
      <t>Denominator</t>
    </r>
    <r>
      <rPr>
        <sz val="13"/>
        <color theme="1"/>
        <rFont val="Calibri"/>
        <family val="2"/>
        <scheme val="minor"/>
      </rPr>
      <t>: Number ofpeople living with HIV who intiated ART 12 months (±3 months) before the start of the reporting period in each disaggregation category.</t>
    </r>
  </si>
  <si>
    <t xml:space="preserve">Continuously-Sentinel surveillance Or survey  </t>
  </si>
  <si>
    <t>Sex (female, male)
Age (0-14, 15+)
Age|Gender 15-19 (by female, male)*
Age|Gender 20-24 (by female, male)*
*To be reported from selected countries.</t>
  </si>
  <si>
    <r>
      <t xml:space="preserve">Sex (female, male)
Age (0-14; 15+)
Duration of treatment -24, 36 and 60 months                 
</t>
    </r>
    <r>
      <rPr>
        <sz val="13"/>
        <rFont val="Calibri"/>
        <family val="2"/>
        <scheme val="minor"/>
      </rPr>
      <t/>
    </r>
  </si>
  <si>
    <t>This guidance applies to the countries that report six monthly or quarterly results to the Global Fund. The table below provides the different ways in which targets can be set in the performance frameworks and how these will be aggregated over the reporting periods during the year. The aggregated results at the end of the year will be used for performance assessment at the time of Annual Funding Decision.</t>
  </si>
  <si>
    <t xml:space="preserve">Target type and aggregation over the reporting periods </t>
  </si>
  <si>
    <t>- Target population for the HIV care cascade. 
- Basis for determining size of epidemic and HIV care and treatment needs.
- Serves as denominator for coverage data and tracking impact.</t>
  </si>
  <si>
    <t xml:space="preserve">- Predicts the direction of epidemics.  Reflects the impact of HIV prevention and treatment.  
- Important for monitoring epidemic trends, detecting possible shifting patterns and projecting needs. </t>
  </si>
  <si>
    <t>AIDS-related mortality rate measures the health impact of HIV care and treatment. Progressive improvement of vital registration will facilitate measurement of this indicator.
Modelling tools typically use demographic data, HIV prevalence from survey and surveillance, the number of people receiving antiretroviral therapy, HIV incidence and assumptions around survival patterns to estimate the number of people dying. In some instances, data from vital reporting systems and estimates of underreporting and misclassification also may be incorporated into these models to derive estimates of the number.</t>
  </si>
  <si>
    <t>Surveys exclusively covering transgender people are rare. Most data for transgender communities are drawn from surveys of men who have sex with men or sex workers. 
See above and below, reported for the subpopulations of transgender people.</t>
  </si>
  <si>
    <t>The reporting period is defined as any continuous 12-month period that has ended within a predefined number of months from the submission of the report. National reporting requirements can determine the predefined number of months. If the reporting period is 1 January to 31 December 2016, countries will calculate this indicator by using everyone who started antiretroviral therapy any time between 1 January and 31 December 2015.
Retention at 12 months after starting antiretroviral therapy is defined as the outcome. Those who have died since starting therapy, those who have stopped therapy and those lost to follow-up as of month 12 (or 24, 36, 48, 60, etc.) are included in the denominator but not in the numerator. For example, people who started antiretroviral therapy between 1 January and 31 December 2014 will have reached their 12-month outcomes for the reporting period 1 January to 31 December 2015.
As patients start antiretroviral therapy, monthly cohort data should be collected continuously for these patients. Data for monthly cohorts that have completed at least 12 months of treatment should then be aggregated. At facility level, patients who have transferrred out will not be counted either in the numerator or denominator. Patients who have transferred in will be counted in both numerator and denominator.
Survival over longer durations of treatment provide a better picture of the long-term effectiveness of ART. If this indicator is only produced in a sub-set of facilities, comment should be added on the source of information and whether the information is representative of all ART sites.</t>
  </si>
  <si>
    <t xml:space="preserve">Global AIDS Monitoring 2017- Indicator 3.3D, Page 60
WHO SI guide 2015- IMP. 5; Page 178; worded differently.
Percentage of people from key populations who are HIV-infected </t>
  </si>
  <si>
    <t>Global AIDS Monitoring 2017- Indicator 3.3A, Page 60
WHO SI guide 2015- IMP. 5; Page 178; worded differently.
Percentage of people from key populations who are HIV-infected</t>
  </si>
  <si>
    <t>Global AIDS Monitoring 2017- Indicator 3.3C, Page 60
WHO SI guide 2015- IMP. 5; Page 178- worded differently.
Percentage of people from key populations who are HIV-infected</t>
  </si>
  <si>
    <t>WHO SI guide 2015- IMP.1; page 173; 
Global AIDS Monitoring 2017- Indicator 1.7; Page 46; worded differently.
Total number of people who have died from AIDS-related causes per 100 000 population</t>
  </si>
  <si>
    <t xml:space="preserve">Global AIDS Monitoring 2017- Indicator 3.3B, Page 60
WHO SI guide 2015- IMP. 5; Page 178; 
worded differently.
Percentage of people from key populations who are HIV-infected </t>
  </si>
  <si>
    <t>WHO SI guide 2015-ART-5; page 133; 
Global AIDS Monitoring 2017- Indicator 1.3; Page 39; worded differently.
Percentage of adults and children living with HIV known to be on antiretroviral therapy 12 months after starting.</t>
  </si>
  <si>
    <t>Global AIDS Monitoring 2017- Indicator 3.18; Page 89; worded differently.
Percent of respondents who say they used a condom the last time they had sex with a non-marital, non-cohabiting partner, of those who have had sex with such a partner in the last 12 months</t>
  </si>
  <si>
    <t>A rise in this indicator is an extremely powerful indication that condom promotion campaigns are having the desired effect among their principle target group i.e. people with non-regular partners.
Asking about the most recent act of noncohabiting sex minimises recall bias and gives a good cross-sectional picture of levels of condom use. It is recognised that consistent use of condoms is an important goal. But inevitably, if consistent use rises, this indicator will also rise.</t>
  </si>
  <si>
    <r>
      <t>Contributes to understanding the degree to which people who inject drugs use contaminated injecting equipment.
If there are concerns that the data are not based on a representative sample, the interpretation of the survey data should reflect these concerns. Where different sources of data exist, the best available estimate should be used. 
For further information refer to: 
WHO, UNODC and UNAIDS. Technical guide for countries to set targets for universal access to HIV prevention, treatment and care for injecting drug
users. Geneva: World Health Organization; 2012</t>
    </r>
    <r>
      <rPr>
        <sz val="13"/>
        <color rgb="FFFF0000"/>
        <rFont val="Calibri"/>
        <family val="2"/>
        <scheme val="minor"/>
      </rPr>
      <t xml:space="preserve"> </t>
    </r>
    <r>
      <rPr>
        <sz val="13"/>
        <color rgb="FF0000FF"/>
        <rFont val="Calibri"/>
        <family val="2"/>
        <scheme val="minor"/>
      </rPr>
      <t>http://www.who.int/hiv/pub/idu/targets_universal_access/en/index.html</t>
    </r>
    <r>
      <rPr>
        <sz val="13"/>
        <color rgb="FFFF0000"/>
        <rFont val="Calibri"/>
        <family val="2"/>
        <scheme val="minor"/>
      </rPr>
      <t xml:space="preserve">
</t>
    </r>
    <r>
      <rPr>
        <sz val="13"/>
        <color theme="1"/>
        <rFont val="Calibri"/>
        <family val="2"/>
        <scheme val="minor"/>
      </rPr>
      <t>UNAIDS, WHO, Measure Evaluation, CDC, USAID, ICASO, UNODC. Operational Guidelines for Monitoring and Evaluation of HIV Programmes for People who Inject Drugs.</t>
    </r>
    <r>
      <rPr>
        <sz val="13"/>
        <color rgb="FFFF0000"/>
        <rFont val="Calibri"/>
        <family val="2"/>
        <scheme val="minor"/>
      </rPr>
      <t xml:space="preserve"> </t>
    </r>
    <r>
      <rPr>
        <sz val="13"/>
        <color rgb="FF0000FF"/>
        <rFont val="Calibri"/>
        <family val="2"/>
        <scheme val="minor"/>
      </rPr>
      <t>https://www.measureevaluation.org/resources/tools/hiv-aids/operational-guidelines-for-m-e-of-hiv-programmes-for-peoplewho-inject-drugs</t>
    </r>
  </si>
  <si>
    <r>
      <t xml:space="preserve">Contributes to understanding the patterns of sexual mixing and condom use among people who inject drugs and between people who inject drugs and the wider population.
If there are concerns that the data are not based on a representative sample, the interpretation of the survey data should reflect these concerns. Where different sources of data exist, the best available estimate should be used. 
For further information refer to: 
WHO, UNODC and UNAIDS. Technical guide for countries to set targets for universal access to HIV prevention, treatment and care for injecting drug
users. Geneva: World Health Organization; 2012 </t>
    </r>
    <r>
      <rPr>
        <sz val="13"/>
        <color rgb="FF0000FF"/>
        <rFont val="Calibri"/>
        <family val="2"/>
        <scheme val="minor"/>
      </rPr>
      <t>http://www.who.int/hiv/pub/idu/targets_universal_access/en/index.html</t>
    </r>
    <r>
      <rPr>
        <sz val="13"/>
        <color rgb="FFFF0000"/>
        <rFont val="Calibri"/>
        <family val="2"/>
        <scheme val="minor"/>
      </rPr>
      <t xml:space="preserve">
</t>
    </r>
    <r>
      <rPr>
        <sz val="13"/>
        <color theme="1"/>
        <rFont val="Calibri"/>
        <family val="2"/>
        <scheme val="minor"/>
      </rPr>
      <t>UNAIDS, WHO, Measure Evaluation, CDC, USAID, ICASO, UNODC. Operational Guidelines for Monitoring and Evaluation of HIV Programmes for People who Inject Drugs.</t>
    </r>
    <r>
      <rPr>
        <sz val="13"/>
        <color rgb="FFFF0000"/>
        <rFont val="Calibri"/>
        <family val="2"/>
        <scheme val="minor"/>
      </rPr>
      <t xml:space="preserve"> </t>
    </r>
    <r>
      <rPr>
        <sz val="13"/>
        <color rgb="FF0000FF"/>
        <rFont val="Calibri"/>
        <family val="2"/>
        <scheme val="minor"/>
      </rPr>
      <t>https://www.measureevaluation.org/resources/tools/hiv-aids/operational-guidelines-for-m-e-of-hiv-programmes-for-peoplewho-inject-drugs</t>
    </r>
  </si>
  <si>
    <t xml:space="preserve">Critical to determine the proportion of people living with HIV who know their HIV-positive status, as this is knowledge is the entry point to the continuum of care.  Disaggregated estimates can reveal gaps in diagnosing people living with HIV. </t>
  </si>
  <si>
    <t>WHO SI guide 2015-HTS.1; page 97; 
Global AIDS Monitoring 2017- Indicator 1.1; Page 35; worded differently.
Percentage of people living with HIV who know their HIV status at the end of the reporting period</t>
  </si>
  <si>
    <r>
      <t xml:space="preserve">WHO SI guide 2015: PREV 10; page 88
Global AIDS Monitoring 2017- Indicator 2.4; Page 54; </t>
    </r>
    <r>
      <rPr>
        <b/>
        <sz val="13"/>
        <rFont val="Calibri"/>
        <family val="2"/>
        <scheme val="minor"/>
      </rPr>
      <t>Different indicator.</t>
    </r>
    <r>
      <rPr>
        <sz val="13"/>
        <rFont val="Calibri"/>
        <family val="2"/>
        <scheme val="minor"/>
      </rPr>
      <t xml:space="preserve">
Percentage of women accessing antenatal care services who were tested for syphilis, tested positive and treated</t>
    </r>
  </si>
  <si>
    <t>WHO SI guide 2015: PREV 2; page 79
Global AIDS Monitoring 2017- Indicator 3.17; Page 88; worded differently.
Number of male circumcisions performed according to national standards during the past 12 months</t>
  </si>
  <si>
    <t>Non cumulative (B )</t>
  </si>
  <si>
    <r>
      <t xml:space="preserve">WHO SI guide 2015: HTS 7; page 100 
Global AIDS Monitoring 2017- Indicator 3.4; Page 62; </t>
    </r>
    <r>
      <rPr>
        <b/>
        <sz val="13"/>
        <rFont val="Calibri"/>
        <family val="2"/>
        <scheme val="minor"/>
      </rPr>
      <t xml:space="preserve">Different indicator. </t>
    </r>
    <r>
      <rPr>
        <sz val="13"/>
        <rFont val="Calibri"/>
        <family val="2"/>
        <scheme val="minor"/>
      </rPr>
      <t xml:space="preserve">
Knowledge of HIV status among men who have sex with men</t>
    </r>
  </si>
  <si>
    <r>
      <t xml:space="preserve">WHO SI guide 2015: HTS 7; page 100 
Global AIDS Monitoring 2017- Indicator 3.4; Page 62; </t>
    </r>
    <r>
      <rPr>
        <b/>
        <sz val="13"/>
        <rFont val="Calibri"/>
        <family val="2"/>
        <scheme val="minor"/>
      </rPr>
      <t>Different indicator.</t>
    </r>
    <r>
      <rPr>
        <sz val="13"/>
        <rFont val="Calibri"/>
        <family val="2"/>
        <scheme val="minor"/>
      </rPr>
      <t xml:space="preserve">
Knowledge of HIV status among transgender people</t>
    </r>
  </si>
  <si>
    <r>
      <t xml:space="preserve">WHO SI guide 2015: HTS 7; page 100 
Global AIDS Monitoring 2017- Indicator 3.4; Page 62; </t>
    </r>
    <r>
      <rPr>
        <b/>
        <sz val="13"/>
        <rFont val="Calibri"/>
        <family val="2"/>
        <scheme val="minor"/>
      </rPr>
      <t xml:space="preserve">Different indicator.
</t>
    </r>
    <r>
      <rPr>
        <sz val="13"/>
        <rFont val="Calibri"/>
        <family val="2"/>
        <scheme val="minor"/>
      </rPr>
      <t>Knowledge of HIV status among sex workers</t>
    </r>
  </si>
  <si>
    <r>
      <t xml:space="preserve">WHO SI guide 2015: HTS 7; page 100 
Global AIDS Monitoring 2017- Indicator 3.4; Page 62; </t>
    </r>
    <r>
      <rPr>
        <b/>
        <sz val="13"/>
        <rFont val="Calibri"/>
        <family val="2"/>
        <scheme val="minor"/>
      </rPr>
      <t xml:space="preserve">Different indicator.
</t>
    </r>
    <r>
      <rPr>
        <sz val="13"/>
        <rFont val="Calibri"/>
        <family val="2"/>
        <scheme val="minor"/>
      </rPr>
      <t>Knowledge of HIV status among people who inject drugs</t>
    </r>
  </si>
  <si>
    <r>
      <t xml:space="preserve">WHO SI guide 2015: KPOP; page 73; </t>
    </r>
    <r>
      <rPr>
        <b/>
        <sz val="13"/>
        <rFont val="Calibri"/>
        <family val="2"/>
        <scheme val="minor"/>
      </rPr>
      <t>Different indicator.</t>
    </r>
    <r>
      <rPr>
        <sz val="13"/>
        <rFont val="Calibri"/>
        <family val="2"/>
        <scheme val="minor"/>
      </rPr>
      <t xml:space="preserve"> 
% receiving OST for 6 months</t>
    </r>
  </si>
  <si>
    <t>WHO SI guide 2015: MTCT.2; page 161
Global AIDS Monitoring 2017- Indicator 2.3; Page 51; worded differently.
% of HIV positive pregnant women living with HIV who received anti-retroviral medicines to reduce the risk of mother to child transmission</t>
  </si>
  <si>
    <t>WHO SI guide 2015: HTS.5 (page 99) and MTCT.6 (page 163)
Global AIDS Monitoring 2017- Indicator 2.1; Page 47; worded differently. Percentage of infants born to women living with HIV receiving a virological test for HIV within two
months of birth</t>
  </si>
  <si>
    <r>
      <t xml:space="preserve">HIV O-4.1b </t>
    </r>
    <r>
      <rPr>
        <b/>
        <vertAlign val="superscript"/>
        <sz val="13"/>
        <color rgb="FF0000FF"/>
        <rFont val="Calibri"/>
        <family val="2"/>
        <scheme val="minor"/>
      </rPr>
      <t>(M)</t>
    </r>
    <r>
      <rPr>
        <sz val="13"/>
        <color theme="1"/>
        <rFont val="Calibri"/>
        <family val="2"/>
        <scheme val="minor"/>
      </rPr>
      <t>: Percentage of transgender people reporting the use of a condom the last time they had sex with a partner</t>
    </r>
  </si>
  <si>
    <t>Number of transgender people who reported using a condom in their last sexual intercourse or anal sex with a partner</t>
  </si>
  <si>
    <r>
      <t>HIV O-1</t>
    </r>
    <r>
      <rPr>
        <b/>
        <vertAlign val="superscript"/>
        <sz val="13"/>
        <color rgb="FF0000FF"/>
        <rFont val="Calibri"/>
        <family val="2"/>
        <scheme val="minor"/>
      </rPr>
      <t>(M)</t>
    </r>
  </si>
  <si>
    <t>Number of MSM who reported that a condom was used the last time they had anal sex with a male partner</t>
  </si>
  <si>
    <r>
      <rPr>
        <vertAlign val="superscript"/>
        <sz val="13"/>
        <color theme="1"/>
        <rFont val="Calibri"/>
        <family val="2"/>
        <scheme val="minor"/>
      </rPr>
      <t>❶</t>
    </r>
    <r>
      <rPr>
        <sz val="13"/>
        <color theme="1"/>
        <rFont val="Calibri"/>
        <family val="2"/>
        <scheme val="minor"/>
      </rPr>
      <t xml:space="preserve">For details on different target types refer to the next tab titled "Target type" </t>
    </r>
  </si>
  <si>
    <t xml:space="preserve">HIV O-11: Percentage of (estimated) people living with HIV who have been tested HIV-positive </t>
  </si>
  <si>
    <r>
      <t xml:space="preserve">HIV O-12: Percentage of people living with HIV and on ART who are virologically suppressed 
</t>
    </r>
    <r>
      <rPr>
        <i/>
        <sz val="13"/>
        <rFont val="Calibri"/>
        <family val="2"/>
        <scheme val="minor"/>
      </rPr>
      <t>(among all those currently on treatment who received a VL measurement regardless of when they started ART)</t>
    </r>
  </si>
  <si>
    <t xml:space="preserve">Number of women attending ANC services </t>
  </si>
  <si>
    <t xml:space="preserve">1. HIV status: positive, negative, HIV indeterminate result, 
2. Survey results on percentage of men 15-49 who are circumcised </t>
  </si>
  <si>
    <r>
      <t xml:space="preserve">TCS-1 </t>
    </r>
    <r>
      <rPr>
        <vertAlign val="superscript"/>
        <sz val="13"/>
        <color rgb="FF0000FF"/>
        <rFont val="Calibri"/>
        <family val="2"/>
        <scheme val="minor"/>
      </rPr>
      <t>(M)</t>
    </r>
  </si>
  <si>
    <r>
      <t xml:space="preserve">TCS-1 </t>
    </r>
    <r>
      <rPr>
        <vertAlign val="superscript"/>
        <sz val="13"/>
        <color rgb="FF0000FF"/>
        <rFont val="Calibri"/>
        <family val="2"/>
        <scheme val="minor"/>
      </rPr>
      <t>(M)</t>
    </r>
    <r>
      <rPr>
        <sz val="13"/>
        <rFont val="Calibri"/>
        <family val="2"/>
        <scheme val="minor"/>
      </rPr>
      <t xml:space="preserve">: Percentage of people living with HIV currently receiving antiretroviral therapy 
</t>
    </r>
  </si>
  <si>
    <r>
      <t xml:space="preserve">TB/HIV-5: Percentage of registered </t>
    </r>
    <r>
      <rPr>
        <b/>
        <sz val="13"/>
        <rFont val="Calibri"/>
        <family val="2"/>
        <scheme val="minor"/>
      </rPr>
      <t>new and relapse</t>
    </r>
    <r>
      <rPr>
        <sz val="13"/>
        <rFont val="Calibri"/>
        <family val="2"/>
        <scheme val="minor"/>
      </rPr>
      <t xml:space="preserve"> TB patients with documented HIV status</t>
    </r>
  </si>
  <si>
    <r>
      <t xml:space="preserve">TB/HIV-6 </t>
    </r>
    <r>
      <rPr>
        <b/>
        <vertAlign val="superscript"/>
        <sz val="13"/>
        <color rgb="FF0000FF"/>
        <rFont val="Calibri"/>
        <family val="2"/>
        <scheme val="minor"/>
      </rPr>
      <t>(M)</t>
    </r>
  </si>
  <si>
    <r>
      <t xml:space="preserve">TB/HIV-6 </t>
    </r>
    <r>
      <rPr>
        <vertAlign val="superscript"/>
        <sz val="13"/>
        <color rgb="FF0000FF"/>
        <rFont val="Calibri"/>
        <family val="2"/>
        <scheme val="minor"/>
      </rPr>
      <t>(M)</t>
    </r>
    <r>
      <rPr>
        <sz val="13"/>
        <rFont val="Calibri"/>
        <family val="2"/>
        <scheme val="minor"/>
      </rPr>
      <t xml:space="preserve">: Percentage of HIV-positive </t>
    </r>
    <r>
      <rPr>
        <b/>
        <sz val="13"/>
        <rFont val="Calibri"/>
        <family val="2"/>
        <scheme val="minor"/>
      </rPr>
      <t>new and relapse</t>
    </r>
    <r>
      <rPr>
        <sz val="13"/>
        <rFont val="Calibri"/>
        <family val="2"/>
        <scheme val="minor"/>
      </rPr>
      <t xml:space="preserve"> TB patients on ART during TB treatment</t>
    </r>
  </si>
  <si>
    <t>1. External support is defined as help free of charge coming from a source other than friends, family or neighbours unless they are working for a community-based group or organization. Ideally, this support should be designed along the national guidelines for OV C support where these exist. It includes- medical support, school related assistance, psychological and other socio-economic support.
2. For the purposes of this indicator, an orphan is defined as a child younger than 18 years who has lost both parents. A child made vulnerable by HIV is younger than 18 years and fulfills any of the following:
• has lost one or both parents;
• has a chronically ill parent;
• lives in a household where, in the last 12 months, at least one adult died and was sick for three of the four months before he or she died;
• lives in a household where at least one adult was seriously ill for at least three of the past 12 months;
• lives with a guardian who is 65 years or older; or
• lives with guardian(s) who are physically impaired.
3. Implementers need to devise reliable tracking mechanisms that capture accurate data to avoid double counting. Ensure that clients served (as opposed to client visits) for the same service or across services are counted.
4. Compliance with national guidelines should be measured periodically through supervision, assessments and the survey methods proposed.
5. Population based surveys (DHS, AIS, MICS) provide complementary validation methods</t>
  </si>
  <si>
    <t>Indicator Guidance Sheets: HIV</t>
  </si>
  <si>
    <r>
      <rPr>
        <b/>
        <vertAlign val="superscript"/>
        <sz val="13"/>
        <color rgb="FF6E4067"/>
        <rFont val="Calibri"/>
        <family val="2"/>
        <scheme val="minor"/>
      </rPr>
      <t>*</t>
    </r>
    <r>
      <rPr>
        <b/>
        <sz val="13"/>
        <color rgb="FF6E4067"/>
        <rFont val="Calibri"/>
        <family val="2"/>
        <scheme val="minor"/>
      </rPr>
      <t xml:space="preserve">Required disaggregation by age group 15-19 and 20-24 applies to the following countries- Kenya, Lesotho, Malawi, Mozambique, South Africa, Swaziland, Tanzania, Uganda, Zambia, Zimbabwe, Cameroon, Namibia and Botswana. </t>
    </r>
  </si>
  <si>
    <r>
      <t>Target type</t>
    </r>
    <r>
      <rPr>
        <b/>
        <vertAlign val="superscript"/>
        <sz val="13"/>
        <color theme="0"/>
        <rFont val="Calibri"/>
        <family val="2"/>
        <scheme val="minor"/>
      </rPr>
      <t>❶</t>
    </r>
  </si>
  <si>
    <r>
      <t xml:space="preserve">Frequency of reporting
</t>
    </r>
    <r>
      <rPr>
        <sz val="13"/>
        <color theme="0"/>
        <rFont val="Calibri"/>
        <family val="2"/>
        <scheme val="minor"/>
      </rPr>
      <t>(to GF)</t>
    </r>
  </si>
  <si>
    <r>
      <rPr>
        <sz val="13"/>
        <color theme="1"/>
        <rFont val="Calibri"/>
        <family val="2"/>
        <scheme val="minor"/>
      </rPr>
      <t xml:space="preserve">WHO SI guide 2015- IMP.2; page 177; </t>
    </r>
    <r>
      <rPr>
        <sz val="13"/>
        <color rgb="FFFF0000"/>
        <rFont val="Calibri"/>
        <family val="2"/>
        <scheme val="minor"/>
      </rPr>
      <t xml:space="preserve">
</t>
    </r>
    <r>
      <rPr>
        <sz val="13"/>
        <color theme="1"/>
        <rFont val="Calibri"/>
        <family val="2"/>
        <scheme val="minor"/>
      </rPr>
      <t>Global AIDS Monitoring 2017-Indicator 3.1; page 57-</t>
    </r>
    <r>
      <rPr>
        <sz val="13"/>
        <color rgb="FFFF0000"/>
        <rFont val="Calibri"/>
        <family val="2"/>
        <scheme val="minor"/>
      </rPr>
      <t xml:space="preserve"> </t>
    </r>
    <r>
      <rPr>
        <sz val="13"/>
        <rFont val="Calibri"/>
        <family val="2"/>
        <scheme val="minor"/>
      </rPr>
      <t>worded differently.
Number of people newly infected with HIV in the reporting period per 1000 uninfected population</t>
    </r>
  </si>
  <si>
    <r>
      <t xml:space="preserve">Global AIDS Monitoring 2017- Indicator 3.6D; Page 72- </t>
    </r>
    <r>
      <rPr>
        <sz val="13"/>
        <color rgb="FFFF0000"/>
        <rFont val="Calibri"/>
        <family val="2"/>
        <scheme val="minor"/>
      </rPr>
      <t>Percentage of transgender people reporting using a condom during their most recent sexual intercourse or anal sex</t>
    </r>
  </si>
  <si>
    <r>
      <t xml:space="preserve">WHO SI guide 2015- VLS.3; page153; 
Global AIDS Monitoring 2017- Indicator 1.4; Page 41- </t>
    </r>
    <r>
      <rPr>
        <b/>
        <sz val="13"/>
        <rFont val="Calibri"/>
        <family val="2"/>
        <scheme val="minor"/>
      </rPr>
      <t xml:space="preserve">Different indicator: </t>
    </r>
    <r>
      <rPr>
        <sz val="13"/>
        <rFont val="Calibri"/>
        <family val="2"/>
        <scheme val="minor"/>
      </rPr>
      <t xml:space="preserve">
Number and percentage of people living with HIV who have suppressed viral loads at the end of the reporting period (among estimated number of people living with HIV)</t>
    </r>
  </si>
  <si>
    <r>
      <t>Age 15-19, 20-24, 15-24</t>
    </r>
    <r>
      <rPr>
        <vertAlign val="superscript"/>
        <sz val="13"/>
        <rFont val="Calibri"/>
        <family val="2"/>
        <scheme val="minor"/>
      </rPr>
      <t>●</t>
    </r>
    <r>
      <rPr>
        <sz val="13"/>
        <rFont val="Calibri"/>
        <family val="2"/>
        <scheme val="minor"/>
      </rPr>
      <t xml:space="preserve">*
Test result (positive, negative)
</t>
    </r>
    <r>
      <rPr>
        <i/>
        <sz val="13"/>
        <rFont val="Calibri"/>
        <family val="2"/>
        <scheme val="minor"/>
      </rPr>
      <t xml:space="preserve">*To be reported from selected countries 
</t>
    </r>
    <r>
      <rPr>
        <i/>
        <vertAlign val="superscript"/>
        <sz val="13"/>
        <rFont val="Calibri"/>
        <family val="2"/>
        <scheme val="minor"/>
      </rPr>
      <t xml:space="preserve">● </t>
    </r>
    <r>
      <rPr>
        <i/>
        <sz val="13"/>
        <rFont val="Calibri"/>
        <family val="2"/>
        <scheme val="minor"/>
      </rPr>
      <t>Age 15-24 is to be reported in cases where data for age groups 15-19 and 20-24 is not available</t>
    </r>
  </si>
  <si>
    <r>
      <t xml:space="preserve">Where possible, individuallevel linkage to care should be measured to accurately determine the percentage of newly diagnosed people who were linked to care (through recording in a testing register, case reporting or electronic M&amp;E systems). Where it is currently not possible to measure individual level linkage, a cross-sectional numerator and denominator can be compared to get a broad sense of linkage from testing to HIV care. (Different individuals are counted in the numerator and denominator and, therefore, this figure is a ratio, not a true proportion.)
Numerator includes  (as a proxy) receipt of at least one of the following during the reporting period: clinical assessment (WHO staging) OR CD4 count OR viral load count OR currently receiving ART.
Denominator includes pregnant women and TB patients diagnosed HIV-positive
</t>
    </r>
    <r>
      <rPr>
        <b/>
        <sz val="13"/>
        <rFont val="Calibri"/>
        <family val="2"/>
        <scheme val="minor"/>
      </rPr>
      <t xml:space="preserve">Indicator GP-3 dropped from the module "Prevention programs for general populations", and moved under the module "Treatment care and support" with new code TCS-7. </t>
    </r>
  </si>
  <si>
    <r>
      <t>Sex (female, male) 
Age (&lt;15, 15+)
Age | Gender 15-19 (female, male)*
Age | Gender 20-24 (female, male)* 
Age | Gender 15-24 (female, male)*</t>
    </r>
    <r>
      <rPr>
        <vertAlign val="superscript"/>
        <sz val="13"/>
        <color theme="1"/>
        <rFont val="Calibri"/>
        <family val="2"/>
        <scheme val="minor"/>
      </rPr>
      <t>●</t>
    </r>
    <r>
      <rPr>
        <sz val="13"/>
        <color theme="1"/>
        <rFont val="Calibri"/>
        <family val="2"/>
        <scheme val="minor"/>
      </rPr>
      <t xml:space="preserve">
KPs: MSM, TG people, Sex Workers, PWIDs
*To be reported from selected countries 
</t>
    </r>
    <r>
      <rPr>
        <vertAlign val="superscript"/>
        <sz val="13"/>
        <color theme="1"/>
        <rFont val="Calibri"/>
        <family val="2"/>
        <scheme val="minor"/>
      </rPr>
      <t>●</t>
    </r>
    <r>
      <rPr>
        <sz val="13"/>
        <color theme="1"/>
        <rFont val="Calibri"/>
        <family val="2"/>
        <scheme val="minor"/>
      </rPr>
      <t>To be reported in cases where data for age groups 15-19 and 20-24 is not available</t>
    </r>
  </si>
  <si>
    <r>
      <t xml:space="preserve">WHO SI guide 2015: ART.3; page 132 
Global AIDS monitoring 2017- indicator 1.2; Page- 37; worded differently.
Percentage and number of adults and children on antiretroviral therapy among all adults and children living with HIV at the end of the reporting period
</t>
    </r>
    <r>
      <rPr>
        <sz val="13"/>
        <rFont val="Calibri"/>
        <family val="2"/>
        <scheme val="minor"/>
      </rPr>
      <t xml:space="preserve">
</t>
    </r>
  </si>
  <si>
    <r>
      <rPr>
        <b/>
        <sz val="13"/>
        <color theme="1"/>
        <rFont val="Calibri"/>
        <family val="2"/>
        <scheme val="minor"/>
      </rPr>
      <t xml:space="preserve">Non cumulative-A
</t>
    </r>
    <r>
      <rPr>
        <sz val="13"/>
        <color theme="1"/>
        <rFont val="Calibri"/>
        <family val="2"/>
        <scheme val="minor"/>
      </rPr>
      <t>Numbers only</t>
    </r>
  </si>
  <si>
    <r>
      <rPr>
        <b/>
        <sz val="13"/>
        <rFont val="Calibri"/>
        <family val="2"/>
        <scheme val="minor"/>
      </rPr>
      <t xml:space="preserve">Non cumulative- special (B)
</t>
    </r>
    <r>
      <rPr>
        <sz val="13"/>
        <rFont val="Calibri"/>
        <family val="2"/>
        <scheme val="minor"/>
      </rPr>
      <t xml:space="preserve">Number and percentage with fixed denominator for the year
</t>
    </r>
    <r>
      <rPr>
        <i/>
        <sz val="13"/>
        <rFont val="Calibri"/>
        <family val="2"/>
        <scheme val="minor"/>
      </rPr>
      <t>For example, denominators that refer to health facilities/labs, estimated number of KPs, estimated number of HIV positive pregnant women, when the total number of these are be used as denominator for both periods.</t>
    </r>
  </si>
  <si>
    <r>
      <rPr>
        <b/>
        <sz val="13"/>
        <color theme="1"/>
        <rFont val="Calibri"/>
        <family val="2"/>
        <scheme val="minor"/>
      </rPr>
      <t xml:space="preserve">Non cumulative- C
</t>
    </r>
    <r>
      <rPr>
        <sz val="13"/>
        <color theme="1"/>
        <rFont val="Calibri"/>
        <family val="2"/>
        <scheme val="minor"/>
      </rPr>
      <t xml:space="preserve">Number and percentage with changing denominator during the year
</t>
    </r>
    <r>
      <rPr>
        <i/>
        <sz val="13"/>
        <color theme="1"/>
        <rFont val="Calibri"/>
        <family val="2"/>
        <scheme val="minor"/>
      </rPr>
      <t>For example, TB treatment success rate among the cases notified during each reporting period</t>
    </r>
  </si>
  <si>
    <r>
      <rPr>
        <b/>
        <sz val="13"/>
        <color theme="1"/>
        <rFont val="Calibri"/>
        <family val="2"/>
        <scheme val="minor"/>
      </rPr>
      <t xml:space="preserve">Cumulative annually- (D)
</t>
    </r>
    <r>
      <rPr>
        <i/>
        <sz val="13"/>
        <color theme="1"/>
        <rFont val="Calibri"/>
        <family val="2"/>
        <scheme val="minor"/>
      </rPr>
      <t>(cumulated over the reorting period including new plus those from previous periods. Applicable to KPs in HIV programs with  reporting systems (other than UIC) that can distinguish between old and new clients (recall last contact method) over the year but not over intervening periods)</t>
    </r>
  </si>
  <si>
    <r>
      <rPr>
        <b/>
        <sz val="13"/>
        <color theme="1"/>
        <rFont val="Calibri"/>
        <family val="2"/>
        <scheme val="minor"/>
      </rPr>
      <t xml:space="preserve">Non cumulative- other (E)
</t>
    </r>
    <r>
      <rPr>
        <sz val="13"/>
        <color theme="1"/>
        <rFont val="Calibri"/>
        <family val="2"/>
        <scheme val="minor"/>
      </rPr>
      <t xml:space="preserve">Number or Number and percentage with fixed denominator
</t>
    </r>
    <r>
      <rPr>
        <i/>
        <sz val="13"/>
        <color theme="1"/>
        <rFont val="Calibri"/>
        <family val="2"/>
        <scheme val="minor"/>
      </rPr>
      <t>(currently receiving services irrespective of who was reached in previous periods)</t>
    </r>
  </si>
  <si>
    <r>
      <t xml:space="preserve">Data collection 
</t>
    </r>
    <r>
      <rPr>
        <sz val="13"/>
        <color theme="0"/>
        <rFont val="Calibri"/>
        <family val="2"/>
        <scheme val="minor"/>
      </rPr>
      <t>(in country)</t>
    </r>
  </si>
  <si>
    <t>HIV O-10: Percentage of women and men with non-regular partner in the past 12 months who report the use of a condom during their last intercourse</t>
  </si>
  <si>
    <r>
      <t xml:space="preserve">1. These indicators aim to monitor coverage of HIV prevention programs using program data and population size estimates. Where size estimations are not available, countries will be required to undertake estimation exercise as soon as possible. Until the revised estimates are provided, available estimates will be used as denominators.
2. Data is generated by counting people who receive a defined package of services that includes the minimum specified components- BCC; provision of consumables (condoms; lubricants, needles and syringes as needed); referral to another service such as STI diagnosis and treatment, HIV testing and counseling, etc.  In addition, it could include other interventions from the comprehensive package of services.
3. The components of the package of HIV prevention interventions should be defined at country level and tailored to the needs of the target population. Refer to the comprehensive package of services recommended by technical partners-
</t>
    </r>
    <r>
      <rPr>
        <i/>
        <sz val="13"/>
        <rFont val="Calibri"/>
        <family val="2"/>
        <scheme val="minor"/>
      </rPr>
      <t xml:space="preserve">Tool to set and monitor targets for HIV prevention, diagnosis, treatment and care for key populations: supplement to the 2014 consolidated guidelines for HIV prevention, diagnosis, treatment and care for key populations. Geneva: World Health Organization; 2015 
</t>
    </r>
    <r>
      <rPr>
        <sz val="13"/>
        <color rgb="FF0000FF"/>
        <rFont val="Calibri"/>
        <family val="2"/>
        <scheme val="minor"/>
      </rPr>
      <t>(http://www.who.int/hiv/pub/toolkits/kpp-monitoring-tools/en).</t>
    </r>
    <r>
      <rPr>
        <sz val="13"/>
        <rFont val="Calibri"/>
        <family val="2"/>
        <scheme val="minor"/>
      </rPr>
      <t xml:space="preserve">
4.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number of contacts until the time when a system to avoid double counting is set up. Agree on a timeframe for setting up such system and ensure adequate funds are available.
5. The coverage data from routine reporting will be triangulated with the coverage from survey data for overall impact assessment.
6. When targeting "other vulnerable populations" specify in the comments column of the performance framework which populations are being targeted.</t>
    </r>
  </si>
  <si>
    <t>1. Coverage will be assessed based on population size estimates. Where these are not available, countries will be required to undertake a size estimation as soon as possible. Until the revised estimates are provided, available, estimates will be used. 
2. Coverage data from routine reporting will be triangulated with the coverage from survey data for overall impact assessment.
3. If data on persons who retest are not available, this indicator (reported as numbers only) will give information on the number of times HIV testing and counseling services were delivered, rather than the number of individuals who received HIV testing and counseling services.
4. When targeting "other vulnerable populations" specify in the comments column of the performance framework which populations are being targeted.</t>
  </si>
  <si>
    <r>
      <t xml:space="preserve">This indicator is reported as </t>
    </r>
    <r>
      <rPr>
        <b/>
        <sz val="13"/>
        <rFont val="Calibri"/>
        <family val="2"/>
        <scheme val="minor"/>
      </rPr>
      <t xml:space="preserve">number </t>
    </r>
    <r>
      <rPr>
        <sz val="13"/>
        <rFont val="Calibri"/>
        <family val="2"/>
        <scheme val="minor"/>
      </rPr>
      <t>of needles and syringes</t>
    </r>
    <r>
      <rPr>
        <b/>
        <sz val="13"/>
        <rFont val="Calibri"/>
        <family val="2"/>
        <scheme val="minor"/>
      </rPr>
      <t xml:space="preserve"> per person per year </t>
    </r>
    <r>
      <rPr>
        <sz val="13"/>
        <rFont val="Calibri"/>
        <family val="2"/>
        <scheme val="minor"/>
      </rPr>
      <t>(refer to columns F and G for data type- target and data type- result). In order to calculate this number, the total number of needles and syringes will need to be divided by the total estimated number of PWIDs in the country. This calculation should be explained in the comments column of the performance framework and is not required to be included in the numerator and denominator fields in the performance framework. 
Countries can monitor this indicator against the following coverage levels:
■ Low: &lt;100 syringes per PWID per year
■ Medium: 100–200 syringes per PWID per year
■ High: &gt;200 syringes per PWID per year
These levels are based upon studies in low- and middle-income countries investigating the levels of syringe distribution and how these affect HIV transmission. 
Note that the levels required for the prevention of hepatitis C are likely to be much higher than those presented here.</t>
    </r>
  </si>
  <si>
    <t>Last updated: 04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</si>
</sst>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u/>
      <sz val="11"/>
      <color theme="10"/>
      <name val="Calibri"/>
      <family val="2"/>
      <scheme val="minor"/>
    </font>
    <font>
      <sz val="13"/>
      <name val="Calibri"/>
      <family val="2"/>
      <scheme val="minor"/>
    </font>
    <font>
      <sz val="13"/>
      <color theme="1"/>
      <name val="Calibri"/>
      <family val="2"/>
      <scheme val="minor"/>
    </font>
    <font>
      <sz val="13"/>
      <color rgb="FFFF0000"/>
      <name val="Calibri"/>
      <family val="2"/>
      <scheme val="minor"/>
    </font>
    <font>
      <b/>
      <sz val="13"/>
      <color theme="1"/>
      <name val="Calibri"/>
      <family val="2"/>
      <scheme val="minor"/>
    </font>
    <font>
      <sz val="13"/>
      <color rgb="FF0000FF"/>
      <name val="Calibri"/>
      <family val="2"/>
      <scheme val="minor"/>
    </font>
    <font>
      <u/>
      <sz val="13"/>
      <color theme="1"/>
      <name val="Calibri"/>
      <family val="2"/>
      <scheme val="minor"/>
    </font>
    <font>
      <u/>
      <sz val="13"/>
      <name val="Calibri"/>
      <family val="2"/>
      <scheme val="minor"/>
    </font>
    <font>
      <sz val="11"/>
      <color theme="1"/>
      <name val="Calibri"/>
      <family val="2"/>
      <scheme val="minor"/>
    </font>
    <font>
      <strike/>
      <sz val="13"/>
      <color theme="1"/>
      <name val="Calibri"/>
      <family val="2"/>
      <scheme val="minor"/>
    </font>
    <font>
      <b/>
      <sz val="13"/>
      <name val="Calibri"/>
      <family val="2"/>
      <scheme val="minor"/>
    </font>
    <font>
      <b/>
      <sz val="13"/>
      <color rgb="FFFF0000"/>
      <name val="Calibri"/>
      <family val="2"/>
    </font>
    <font>
      <b/>
      <vertAlign val="superscript"/>
      <sz val="13"/>
      <color rgb="FF0000FF"/>
      <name val="Calibri"/>
      <family val="2"/>
      <scheme val="minor"/>
    </font>
    <font>
      <b/>
      <vertAlign val="superscript"/>
      <sz val="13"/>
      <color rgb="FF3333FF"/>
      <name val="Calibri"/>
      <family val="2"/>
      <scheme val="minor"/>
    </font>
    <font>
      <b/>
      <sz val="16"/>
      <color theme="0"/>
      <name val="Calibri"/>
      <family val="2"/>
      <scheme val="minor"/>
    </font>
    <font>
      <i/>
      <sz val="13"/>
      <name val="Calibri"/>
      <family val="2"/>
      <scheme val="minor"/>
    </font>
    <font>
      <vertAlign val="superscript"/>
      <sz val="13"/>
      <color theme="1"/>
      <name val="Calibri"/>
      <family val="2"/>
      <scheme val="minor"/>
    </font>
    <font>
      <sz val="13"/>
      <color theme="1"/>
      <name val="Calibri"/>
      <family val="2"/>
    </font>
    <font>
      <vertAlign val="superscript"/>
      <sz val="13"/>
      <name val="Calibri"/>
      <family val="2"/>
      <scheme val="minor"/>
    </font>
    <font>
      <sz val="13"/>
      <color rgb="FF000000"/>
      <name val="Calibri"/>
      <family val="2"/>
      <scheme val="minor"/>
    </font>
    <font>
      <vertAlign val="superscript"/>
      <sz val="13"/>
      <color rgb="FF0000FF"/>
      <name val="Calibri"/>
      <family val="2"/>
      <scheme val="minor"/>
    </font>
    <font>
      <b/>
      <sz val="13"/>
      <color rgb="FFFF0000"/>
      <name val="Calibri"/>
      <family val="2"/>
      <scheme val="minor"/>
    </font>
    <font>
      <b/>
      <sz val="13"/>
      <color theme="0"/>
      <name val="Calibri"/>
      <family val="2"/>
      <scheme val="minor"/>
    </font>
    <font>
      <b/>
      <sz val="13"/>
      <color rgb="FFC00000"/>
      <name val="Calibri"/>
      <family val="2"/>
      <scheme val="minor"/>
    </font>
    <font>
      <b/>
      <sz val="13"/>
      <color rgb="FF6E4067"/>
      <name val="Calibri"/>
      <family val="2"/>
      <scheme val="minor"/>
    </font>
    <font>
      <b/>
      <vertAlign val="superscript"/>
      <sz val="13"/>
      <color rgb="FF6E4067"/>
      <name val="Calibri"/>
      <family val="2"/>
      <scheme val="minor"/>
    </font>
    <font>
      <b/>
      <vertAlign val="superscript"/>
      <sz val="13"/>
      <color theme="0"/>
      <name val="Calibri"/>
      <family val="2"/>
      <scheme val="minor"/>
    </font>
    <font>
      <sz val="13"/>
      <color theme="0"/>
      <name val="Calibri"/>
      <family val="2"/>
      <scheme val="minor"/>
    </font>
    <font>
      <u/>
      <sz val="13"/>
      <color theme="10"/>
      <name val="Calibri"/>
      <family val="2"/>
      <scheme val="minor"/>
    </font>
    <font>
      <i/>
      <vertAlign val="superscript"/>
      <sz val="13"/>
      <name val="Calibri"/>
      <family val="2"/>
      <scheme val="minor"/>
    </font>
    <font>
      <b/>
      <sz val="13"/>
      <color rgb="FF00B050"/>
      <name val="Calibri"/>
      <family val="2"/>
      <scheme val="minor"/>
    </font>
    <font>
      <i/>
      <sz val="13"/>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0000"/>
        <bgColor indexed="64"/>
      </patternFill>
    </fill>
    <fill>
      <patternFill patternType="solid">
        <fgColor indexed="65"/>
        <bgColor indexed="64"/>
      </patternFill>
    </fill>
    <fill>
      <patternFill patternType="solid">
        <fgColor rgb="FFE2D5E1"/>
        <bgColor indexed="64"/>
      </patternFill>
    </fill>
    <fill>
      <patternFill patternType="solid">
        <fgColor theme="7" tint="0.59999389629810485"/>
        <bgColor indexed="64"/>
      </patternFill>
    </fill>
    <fill>
      <patternFill patternType="solid">
        <fgColor rgb="FF68406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applyNumberFormat="0" applyFill="0" applyBorder="0" applyAlignment="0" applyProtection="0"/>
    <xf numFmtId="9" fontId="9" fillId="0" borderId="0" applyFont="0" applyFill="0" applyBorder="0" applyAlignment="0" applyProtection="0"/>
  </cellStyleXfs>
  <cellXfs count="134">
    <xf numFmtId="0" fontId="0" fillId="0" borderId="0" xfId="0"/>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10" borderId="1"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xf>
    <xf numFmtId="0" fontId="2" fillId="0" borderId="2" xfId="0" applyFont="1" applyBorder="1" applyAlignment="1">
      <alignment horizontal="left" vertical="top" wrapText="1"/>
    </xf>
    <xf numFmtId="0" fontId="3" fillId="10" borderId="2" xfId="0" applyFont="1" applyFill="1" applyBorder="1" applyAlignment="1">
      <alignment horizontal="left" vertical="top"/>
    </xf>
    <xf numFmtId="0" fontId="3" fillId="0" borderId="2" xfId="0" applyFont="1" applyFill="1" applyBorder="1" applyAlignment="1">
      <alignment horizontal="left" vertical="top"/>
    </xf>
    <xf numFmtId="0" fontId="3" fillId="0" borderId="1" xfId="0" applyFont="1" applyBorder="1" applyAlignment="1">
      <alignment horizontal="left" vertical="top"/>
    </xf>
    <xf numFmtId="0" fontId="2" fillId="0" borderId="6" xfId="0" applyFont="1" applyFill="1" applyBorder="1" applyAlignment="1">
      <alignment horizontal="left" vertical="top" wrapText="1"/>
    </xf>
    <xf numFmtId="0" fontId="2" fillId="10" borderId="2" xfId="0" applyFont="1" applyFill="1" applyBorder="1" applyAlignment="1">
      <alignment horizontal="left" vertical="top"/>
    </xf>
    <xf numFmtId="0" fontId="3" fillId="0" borderId="2" xfId="0" applyFont="1" applyBorder="1" applyAlignment="1">
      <alignment horizontal="left" vertical="top"/>
    </xf>
    <xf numFmtId="0" fontId="3" fillId="10" borderId="3" xfId="0" applyFont="1" applyFill="1" applyBorder="1" applyAlignment="1">
      <alignment horizontal="left" vertical="top"/>
    </xf>
    <xf numFmtId="0" fontId="3" fillId="10" borderId="3" xfId="0" applyFont="1" applyFill="1" applyBorder="1" applyAlignment="1">
      <alignment horizontal="left" vertical="top" wrapText="1"/>
    </xf>
    <xf numFmtId="0" fontId="2" fillId="10" borderId="1" xfId="0" applyFont="1" applyFill="1" applyBorder="1" applyAlignment="1">
      <alignment horizontal="left" vertical="top"/>
    </xf>
    <xf numFmtId="0" fontId="3" fillId="2" borderId="5" xfId="0" applyFont="1" applyFill="1" applyBorder="1" applyAlignment="1">
      <alignment horizontal="left" vertical="top" wrapText="1"/>
    </xf>
    <xf numFmtId="0" fontId="3" fillId="10" borderId="5"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0" borderId="1" xfId="0" applyFont="1" applyFill="1" applyBorder="1" applyAlignment="1">
      <alignment horizontal="left" vertical="top"/>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3" fillId="0" borderId="6" xfId="0" applyFont="1" applyFill="1" applyBorder="1" applyAlignment="1">
      <alignment horizontal="left" vertical="top"/>
    </xf>
    <xf numFmtId="0" fontId="5" fillId="0" borderId="3" xfId="0" applyFont="1" applyFill="1" applyBorder="1" applyAlignment="1">
      <alignment horizontal="left" vertical="top"/>
    </xf>
    <xf numFmtId="0" fontId="2" fillId="10" borderId="2" xfId="0" applyFont="1" applyFill="1" applyBorder="1" applyAlignment="1">
      <alignment horizontal="left" vertical="top" wrapText="1"/>
    </xf>
    <xf numFmtId="0" fontId="3" fillId="10" borderId="2" xfId="0" applyFont="1" applyFill="1" applyBorder="1" applyAlignment="1">
      <alignment horizontal="left" vertical="top" wrapText="1"/>
    </xf>
    <xf numFmtId="0" fontId="3" fillId="10" borderId="4" xfId="0"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11" fillId="0" borderId="1" xfId="0" applyFont="1" applyFill="1" applyBorder="1" applyAlignment="1">
      <alignment horizontal="left" vertical="top"/>
    </xf>
    <xf numFmtId="0" fontId="20" fillId="0" borderId="1" xfId="0" applyFont="1" applyFill="1" applyBorder="1" applyAlignment="1">
      <alignment horizontal="left" vertical="top"/>
    </xf>
    <xf numFmtId="0" fontId="23" fillId="12" borderId="0" xfId="0" applyFont="1" applyFill="1" applyBorder="1" applyAlignment="1">
      <alignment vertical="center"/>
    </xf>
    <xf numFmtId="0" fontId="23" fillId="12" borderId="0" xfId="0" applyFont="1" applyFill="1" applyBorder="1" applyAlignment="1">
      <alignment horizontal="right" vertical="center"/>
    </xf>
    <xf numFmtId="0" fontId="24" fillId="12" borderId="0" xfId="0" applyFont="1" applyFill="1" applyBorder="1" applyAlignment="1">
      <alignment horizontal="left" vertical="center"/>
    </xf>
    <xf numFmtId="0" fontId="3" fillId="0" borderId="0" xfId="0" applyFont="1" applyBorder="1" applyAlignment="1">
      <alignment vertical="center"/>
    </xf>
    <xf numFmtId="0" fontId="3" fillId="0" borderId="0" xfId="0" applyFont="1"/>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3" fillId="7" borderId="0" xfId="0" applyFont="1" applyFill="1" applyAlignment="1">
      <alignment vertical="top"/>
    </xf>
    <xf numFmtId="0" fontId="3" fillId="7" borderId="0" xfId="0" applyFont="1" applyFill="1"/>
    <xf numFmtId="0" fontId="3" fillId="7" borderId="0" xfId="0" applyFont="1" applyFill="1" applyAlignment="1">
      <alignment vertical="center"/>
    </xf>
    <xf numFmtId="0" fontId="3" fillId="0" borderId="0" xfId="0" applyFont="1" applyAlignment="1">
      <alignment vertical="center"/>
    </xf>
    <xf numFmtId="0" fontId="3" fillId="8" borderId="0" xfId="0" applyFont="1" applyFill="1"/>
    <xf numFmtId="0" fontId="3" fillId="2" borderId="0" xfId="0" applyFont="1" applyFill="1" applyAlignment="1">
      <alignment vertical="top"/>
    </xf>
    <xf numFmtId="0" fontId="3" fillId="0" borderId="0" xfId="0" applyFont="1" applyAlignment="1">
      <alignment wrapText="1"/>
    </xf>
    <xf numFmtId="0" fontId="29" fillId="0" borderId="0" xfId="1" applyFont="1" applyAlignment="1">
      <alignment vertical="center" wrapText="1"/>
    </xf>
    <xf numFmtId="0" fontId="3" fillId="8" borderId="0" xfId="0" applyFont="1" applyFill="1" applyAlignment="1">
      <alignment vertical="center"/>
    </xf>
    <xf numFmtId="0" fontId="2" fillId="0" borderId="0" xfId="0" applyFont="1" applyAlignment="1">
      <alignment vertical="center"/>
    </xf>
    <xf numFmtId="0" fontId="3" fillId="0" borderId="0" xfId="0" applyFont="1" applyAlignment="1">
      <alignment vertical="center" wrapText="1"/>
    </xf>
    <xf numFmtId="0" fontId="3" fillId="7"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right" vertical="center"/>
    </xf>
    <xf numFmtId="0" fontId="29" fillId="0" borderId="0" xfId="1" applyFont="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10" fontId="3" fillId="0" borderId="0" xfId="0" applyNumberFormat="1" applyFont="1" applyFill="1" applyBorder="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quotePrefix="1"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2" fillId="12" borderId="0" xfId="0" applyFont="1" applyFill="1" applyBorder="1" applyAlignment="1">
      <alignment horizontal="left" vertical="center"/>
    </xf>
    <xf numFmtId="0" fontId="31" fillId="0" borderId="0" xfId="0" applyFont="1" applyFill="1" applyBorder="1" applyAlignment="1">
      <alignment horizontal="left" vertical="top"/>
    </xf>
    <xf numFmtId="0" fontId="3" fillId="0" borderId="2" xfId="0" quotePrefix="1" applyFont="1" applyFill="1" applyBorder="1" applyAlignment="1">
      <alignment horizontal="left" vertical="top" wrapText="1"/>
    </xf>
    <xf numFmtId="0" fontId="3" fillId="0" borderId="5" xfId="0" quotePrefix="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 xfId="0" quotePrefix="1" applyFont="1" applyFill="1" applyBorder="1" applyAlignment="1">
      <alignment horizontal="left" vertical="top" wrapText="1"/>
    </xf>
    <xf numFmtId="0" fontId="2" fillId="0" borderId="4" xfId="0" quotePrefix="1" applyFont="1" applyFill="1" applyBorder="1" applyAlignment="1">
      <alignment horizontal="left" vertical="top" wrapText="1"/>
    </xf>
    <xf numFmtId="0" fontId="2" fillId="0" borderId="5" xfId="0" quotePrefix="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15" fillId="12"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25" fillId="10" borderId="9" xfId="0" applyFont="1" applyFill="1" applyBorder="1" applyAlignment="1">
      <alignment horizontal="left"/>
    </xf>
    <xf numFmtId="0" fontId="23" fillId="12" borderId="10" xfId="0" applyFont="1" applyFill="1" applyBorder="1" applyAlignment="1">
      <alignment horizontal="center" vertical="top"/>
    </xf>
    <xf numFmtId="0" fontId="23" fillId="12" borderId="10" xfId="0" applyFont="1" applyFill="1" applyBorder="1" applyAlignment="1">
      <alignment horizontal="center" vertical="center"/>
    </xf>
    <xf numFmtId="0" fontId="23" fillId="12" borderId="10" xfId="0" applyFont="1" applyFill="1" applyBorder="1" applyAlignment="1">
      <alignment horizontal="center" vertical="top" wrapText="1"/>
    </xf>
    <xf numFmtId="0" fontId="3" fillId="6" borderId="10"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10"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0" xfId="0" applyFont="1" applyFill="1" applyBorder="1" applyAlignment="1">
      <alignment vertical="center"/>
    </xf>
    <xf numFmtId="0" fontId="3" fillId="0" borderId="10" xfId="0" applyFont="1" applyFill="1" applyBorder="1" applyAlignment="1">
      <alignment vertical="center"/>
    </xf>
    <xf numFmtId="0" fontId="3" fillId="0" borderId="10" xfId="0" applyFont="1" applyFill="1" applyBorder="1" applyAlignment="1">
      <alignment horizontal="right" vertical="center"/>
    </xf>
    <xf numFmtId="0" fontId="3" fillId="0" borderId="10" xfId="0" applyFont="1" applyFill="1" applyBorder="1" applyAlignment="1">
      <alignment vertical="center" wrapText="1"/>
    </xf>
    <xf numFmtId="0" fontId="3" fillId="0" borderId="10" xfId="0" applyFont="1" applyFill="1" applyBorder="1" applyAlignment="1">
      <alignment horizontal="right" vertical="center" wrapText="1"/>
    </xf>
    <xf numFmtId="0" fontId="3" fillId="4" borderId="10" xfId="0" applyFont="1" applyFill="1" applyBorder="1" applyAlignment="1">
      <alignment vertical="center"/>
    </xf>
    <xf numFmtId="0" fontId="3" fillId="5" borderId="10" xfId="0" applyFont="1" applyFill="1" applyBorder="1" applyAlignment="1">
      <alignment vertical="center"/>
    </xf>
    <xf numFmtId="9" fontId="3" fillId="6" borderId="10" xfId="0" applyNumberFormat="1" applyFont="1" applyFill="1" applyBorder="1" applyAlignment="1">
      <alignment horizontal="center" vertical="center"/>
    </xf>
    <xf numFmtId="9" fontId="3" fillId="11" borderId="10" xfId="0" applyNumberFormat="1" applyFont="1" applyFill="1" applyBorder="1" applyAlignment="1">
      <alignment horizontal="center" vertical="center"/>
    </xf>
    <xf numFmtId="0" fontId="2" fillId="3" borderId="10" xfId="0" applyFont="1" applyFill="1" applyBorder="1" applyAlignment="1">
      <alignment horizontal="left" vertical="center" wrapText="1"/>
    </xf>
    <xf numFmtId="0" fontId="3" fillId="3" borderId="10" xfId="0" applyFont="1" applyFill="1" applyBorder="1" applyAlignment="1">
      <alignment horizontal="left" vertical="center"/>
    </xf>
    <xf numFmtId="0" fontId="3" fillId="0" borderId="10" xfId="0" applyNumberFormat="1" applyFont="1" applyFill="1" applyBorder="1" applyAlignment="1" applyProtection="1">
      <alignment horizontal="right" vertical="center" wrapText="1"/>
      <protection locked="0"/>
    </xf>
    <xf numFmtId="9" fontId="3" fillId="0" borderId="10" xfId="2" applyFont="1" applyFill="1" applyBorder="1" applyAlignment="1" applyProtection="1">
      <alignment horizontal="center" vertical="center" wrapText="1"/>
      <protection locked="0"/>
    </xf>
    <xf numFmtId="9" fontId="3" fillId="0" borderId="10" xfId="2"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4" borderId="10" xfId="0" applyFont="1" applyFill="1" applyBorder="1" applyAlignment="1">
      <alignment horizontal="left" vertical="center"/>
    </xf>
    <xf numFmtId="9" fontId="3" fillId="6" borderId="10" xfId="0" applyNumberFormat="1" applyFont="1" applyFill="1" applyBorder="1" applyAlignment="1" applyProtection="1">
      <alignment horizontal="center" vertical="center" wrapText="1"/>
      <protection locked="0"/>
    </xf>
    <xf numFmtId="9" fontId="3" fillId="11" borderId="10" xfId="0" applyNumberFormat="1" applyFont="1" applyFill="1" applyBorder="1" applyAlignment="1" applyProtection="1">
      <alignment horizontal="center" vertical="center" wrapText="1"/>
      <protection locked="0"/>
    </xf>
    <xf numFmtId="9" fontId="3" fillId="6" borderId="10" xfId="2"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9" fontId="3" fillId="6"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5" borderId="10" xfId="0" applyFont="1" applyFill="1" applyBorder="1" applyAlignment="1">
      <alignment vertical="center" wrapText="1"/>
    </xf>
    <xf numFmtId="164" fontId="3" fillId="6" borderId="10" xfId="0" applyNumberFormat="1" applyFont="1" applyFill="1" applyBorder="1" applyAlignment="1">
      <alignment horizontal="center" vertical="center" wrapText="1"/>
    </xf>
    <xf numFmtId="9" fontId="3" fillId="11" borderId="10" xfId="2" applyFont="1" applyFill="1" applyBorder="1" applyAlignment="1">
      <alignment horizontal="center" vertical="center" wrapText="1"/>
    </xf>
    <xf numFmtId="9" fontId="3" fillId="11" borderId="10" xfId="0" applyNumberFormat="1"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Medium9"/>
  <colors>
    <mruColors>
      <color rgb="FFE2D5E1"/>
      <color rgb="FF684067"/>
      <color rgb="FF0000FF"/>
      <color rgb="FF6E4067"/>
      <color rgb="FFCCFF66"/>
      <color rgb="FFA880A8"/>
      <color rgb="FFA880A6"/>
      <color rgb="FF3333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152401</xdr:rowOff>
    </xdr:from>
    <xdr:to>
      <xdr:col>1</xdr:col>
      <xdr:colOff>846125</xdr:colOff>
      <xdr:row>0</xdr:row>
      <xdr:rowOff>381001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52401"/>
          <a:ext cx="1785925" cy="228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meteorfs.gf.theglobalfund.org\UserDesktops\sjain\Desktop\Mod%20fw%20revision-2016\HIV\Final%20drafts%20from%20Olivia_01Jul2016\HIV_Indicator%20revision_13Jul2016_with%20partner%20in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sheetName val="Sheet2"/>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view="pageBreakPreview" zoomScale="75" zoomScaleNormal="80" zoomScaleSheetLayoutView="75" workbookViewId="0">
      <selection activeCell="F8" sqref="F8"/>
    </sheetView>
  </sheetViews>
  <sheetFormatPr defaultColWidth="8.7109375" defaultRowHeight="17.25" x14ac:dyDescent="0.3"/>
  <cols>
    <col min="1" max="1" width="15.85546875" style="48" customWidth="1"/>
    <col min="2" max="2" width="33.85546875" style="48" customWidth="1"/>
    <col min="3" max="3" width="26.85546875" style="48" customWidth="1"/>
    <col min="4" max="4" width="30.7109375" style="48" customWidth="1"/>
    <col min="5" max="5" width="32.42578125" style="48" customWidth="1"/>
    <col min="6" max="7" width="13" style="48" customWidth="1"/>
    <col min="8" max="8" width="27.7109375" style="48" customWidth="1"/>
    <col min="9" max="9" width="29.140625" style="48" customWidth="1"/>
    <col min="10" max="10" width="26.42578125" style="48" customWidth="1"/>
    <col min="11" max="11" width="14.85546875" style="48" customWidth="1"/>
    <col min="12" max="12" width="26.7109375" style="48" customWidth="1"/>
    <col min="13" max="13" width="16.140625" style="48" customWidth="1"/>
    <col min="14" max="14" width="14.28515625" style="48" customWidth="1"/>
    <col min="15" max="15" width="20.140625" style="48" customWidth="1"/>
    <col min="16" max="16" width="78.7109375" style="48" customWidth="1"/>
    <col min="17" max="17" width="42.42578125" style="48" customWidth="1"/>
    <col min="18" max="18" width="61.140625" style="48" customWidth="1"/>
    <col min="19" max="19" width="26.7109375" style="48" customWidth="1"/>
    <col min="20" max="16384" width="8.7109375" style="48"/>
  </cols>
  <sheetData>
    <row r="1" spans="1:17" s="47" customFormat="1" ht="39.950000000000003" customHeight="1" x14ac:dyDescent="0.25">
      <c r="A1" s="78"/>
      <c r="B1" s="78"/>
      <c r="C1" s="92" t="s">
        <v>508</v>
      </c>
      <c r="D1" s="92"/>
      <c r="E1" s="44" t="s">
        <v>529</v>
      </c>
      <c r="F1" s="44"/>
      <c r="G1" s="44"/>
      <c r="H1" s="44"/>
      <c r="I1" s="44"/>
      <c r="J1" s="44"/>
      <c r="K1" s="44"/>
      <c r="L1" s="44"/>
      <c r="M1" s="44"/>
      <c r="N1" s="44"/>
      <c r="O1" s="44"/>
      <c r="P1" s="45"/>
      <c r="Q1" s="46"/>
    </row>
    <row r="2" spans="1:17" ht="36" customHeight="1" x14ac:dyDescent="0.3">
      <c r="A2" s="96" t="s">
        <v>75</v>
      </c>
      <c r="B2" s="96"/>
      <c r="C2" s="96"/>
      <c r="D2" s="96"/>
      <c r="E2" s="96"/>
      <c r="F2" s="96"/>
      <c r="G2" s="96"/>
      <c r="H2" s="96"/>
      <c r="I2" s="96"/>
      <c r="J2" s="96"/>
      <c r="K2" s="96"/>
      <c r="L2" s="96"/>
      <c r="M2" s="96"/>
      <c r="N2" s="96"/>
      <c r="O2" s="96"/>
      <c r="P2" s="96"/>
      <c r="Q2" s="96"/>
    </row>
    <row r="3" spans="1:17" ht="21" customHeight="1" x14ac:dyDescent="0.3">
      <c r="A3" s="96" t="s">
        <v>76</v>
      </c>
      <c r="B3" s="96"/>
      <c r="C3" s="96"/>
      <c r="D3" s="96"/>
      <c r="E3" s="96"/>
      <c r="F3" s="96"/>
      <c r="G3" s="96"/>
      <c r="H3" s="96"/>
      <c r="I3" s="96"/>
      <c r="J3" s="96"/>
      <c r="K3" s="96"/>
      <c r="L3" s="96"/>
      <c r="M3" s="96"/>
      <c r="N3" s="96"/>
      <c r="O3" s="96"/>
      <c r="P3" s="96"/>
      <c r="Q3" s="96"/>
    </row>
    <row r="4" spans="1:17" ht="21" customHeight="1" x14ac:dyDescent="0.3">
      <c r="A4" s="96" t="s">
        <v>274</v>
      </c>
      <c r="B4" s="96"/>
      <c r="C4" s="96"/>
      <c r="D4" s="96"/>
      <c r="E4" s="96"/>
      <c r="F4" s="96"/>
      <c r="G4" s="96"/>
      <c r="H4" s="96"/>
      <c r="I4" s="96"/>
      <c r="J4" s="96"/>
      <c r="K4" s="96"/>
      <c r="L4" s="96"/>
      <c r="M4" s="96"/>
      <c r="N4" s="96"/>
      <c r="O4" s="96"/>
      <c r="P4" s="96"/>
      <c r="Q4" s="96"/>
    </row>
    <row r="5" spans="1:17" ht="21" customHeight="1" x14ac:dyDescent="0.3">
      <c r="A5" s="96" t="s">
        <v>497</v>
      </c>
      <c r="B5" s="96"/>
      <c r="C5" s="96"/>
      <c r="D5" s="96"/>
      <c r="E5" s="96"/>
      <c r="F5" s="96"/>
      <c r="G5" s="96"/>
      <c r="H5" s="96"/>
      <c r="I5" s="96"/>
      <c r="J5" s="96"/>
      <c r="K5" s="96"/>
      <c r="L5" s="96"/>
      <c r="M5" s="96"/>
      <c r="N5" s="96"/>
      <c r="O5" s="96"/>
      <c r="P5" s="96"/>
      <c r="Q5" s="96"/>
    </row>
    <row r="6" spans="1:17" ht="18.75" x14ac:dyDescent="0.3">
      <c r="A6" s="97" t="s">
        <v>509</v>
      </c>
      <c r="B6" s="97"/>
      <c r="C6" s="97"/>
      <c r="D6" s="97"/>
      <c r="E6" s="97"/>
      <c r="F6" s="97"/>
      <c r="G6" s="97"/>
      <c r="H6" s="97"/>
      <c r="I6" s="97"/>
      <c r="J6" s="97"/>
      <c r="K6" s="97"/>
      <c r="L6" s="97"/>
      <c r="M6" s="97"/>
      <c r="N6" s="97"/>
      <c r="O6" s="97"/>
      <c r="P6" s="97"/>
      <c r="Q6" s="97"/>
    </row>
    <row r="7" spans="1:17" ht="73.5" customHeight="1" x14ac:dyDescent="0.3">
      <c r="A7" s="49" t="s">
        <v>70</v>
      </c>
      <c r="B7" s="50" t="s">
        <v>0</v>
      </c>
      <c r="C7" s="49" t="s">
        <v>8</v>
      </c>
      <c r="D7" s="50" t="s">
        <v>2</v>
      </c>
      <c r="E7" s="50" t="s">
        <v>3</v>
      </c>
      <c r="F7" s="49" t="s">
        <v>4</v>
      </c>
      <c r="G7" s="49" t="s">
        <v>5</v>
      </c>
      <c r="H7" s="49" t="s">
        <v>510</v>
      </c>
      <c r="I7" s="49" t="s">
        <v>11</v>
      </c>
      <c r="J7" s="49" t="s">
        <v>438</v>
      </c>
      <c r="K7" s="49" t="s">
        <v>71</v>
      </c>
      <c r="L7" s="49" t="s">
        <v>12</v>
      </c>
      <c r="M7" s="49" t="s">
        <v>524</v>
      </c>
      <c r="N7" s="49" t="s">
        <v>511</v>
      </c>
      <c r="O7" s="49" t="s">
        <v>6</v>
      </c>
      <c r="P7" s="50" t="s">
        <v>14</v>
      </c>
      <c r="Q7" s="50" t="s">
        <v>65</v>
      </c>
    </row>
    <row r="8" spans="1:17" s="51" customFormat="1" ht="142.5" customHeight="1" x14ac:dyDescent="0.25">
      <c r="A8" s="31" t="s">
        <v>156</v>
      </c>
      <c r="B8" s="2" t="s">
        <v>157</v>
      </c>
      <c r="C8" s="88"/>
      <c r="D8" s="1" t="s">
        <v>158</v>
      </c>
      <c r="E8" s="1" t="s">
        <v>319</v>
      </c>
      <c r="F8" s="14" t="s">
        <v>61</v>
      </c>
      <c r="G8" s="14" t="s">
        <v>61</v>
      </c>
      <c r="H8" s="7" t="s">
        <v>13</v>
      </c>
      <c r="I8" s="2" t="s">
        <v>462</v>
      </c>
      <c r="J8" s="7" t="s">
        <v>449</v>
      </c>
      <c r="K8" s="1" t="s">
        <v>159</v>
      </c>
      <c r="L8" s="1" t="s">
        <v>320</v>
      </c>
      <c r="M8" s="1" t="s">
        <v>10</v>
      </c>
      <c r="N8" s="1" t="s">
        <v>10</v>
      </c>
      <c r="O8" s="1" t="s">
        <v>448</v>
      </c>
      <c r="P8" s="13" t="s">
        <v>466</v>
      </c>
      <c r="Q8" s="1" t="s">
        <v>286</v>
      </c>
    </row>
    <row r="9" spans="1:17" ht="190.5" customHeight="1" x14ac:dyDescent="0.3">
      <c r="A9" s="31" t="s">
        <v>160</v>
      </c>
      <c r="B9" s="2" t="s">
        <v>161</v>
      </c>
      <c r="C9" s="88"/>
      <c r="D9" s="1" t="s">
        <v>317</v>
      </c>
      <c r="E9" s="1" t="s">
        <v>318</v>
      </c>
      <c r="F9" s="14" t="s">
        <v>45</v>
      </c>
      <c r="G9" s="14" t="s">
        <v>45</v>
      </c>
      <c r="H9" s="7" t="s">
        <v>13</v>
      </c>
      <c r="I9" s="2" t="s">
        <v>462</v>
      </c>
      <c r="J9" s="29" t="s">
        <v>451</v>
      </c>
      <c r="K9" s="1" t="s">
        <v>159</v>
      </c>
      <c r="L9" s="1" t="s">
        <v>450</v>
      </c>
      <c r="M9" s="1" t="s">
        <v>10</v>
      </c>
      <c r="N9" s="1" t="s">
        <v>10</v>
      </c>
      <c r="O9" s="1"/>
      <c r="P9" s="13" t="s">
        <v>467</v>
      </c>
      <c r="Q9" s="3" t="s">
        <v>512</v>
      </c>
    </row>
    <row r="10" spans="1:17" s="52" customFormat="1" ht="80.25" customHeight="1" x14ac:dyDescent="0.3">
      <c r="A10" s="31" t="s">
        <v>321</v>
      </c>
      <c r="B10" s="2" t="s">
        <v>236</v>
      </c>
      <c r="C10" s="88"/>
      <c r="D10" s="4" t="s">
        <v>314</v>
      </c>
      <c r="E10" s="4" t="s">
        <v>315</v>
      </c>
      <c r="F10" s="14" t="s">
        <v>1</v>
      </c>
      <c r="G10" s="14" t="s">
        <v>1</v>
      </c>
      <c r="H10" s="7" t="s">
        <v>13</v>
      </c>
      <c r="I10" s="1" t="s">
        <v>9</v>
      </c>
      <c r="J10" s="7"/>
      <c r="K10" s="1" t="s">
        <v>115</v>
      </c>
      <c r="L10" s="4" t="s">
        <v>316</v>
      </c>
      <c r="M10" s="12" t="s">
        <v>10</v>
      </c>
      <c r="N10" s="4" t="s">
        <v>10</v>
      </c>
      <c r="O10" s="4"/>
      <c r="P10" s="4" t="s">
        <v>287</v>
      </c>
      <c r="Q10" s="1" t="s">
        <v>237</v>
      </c>
    </row>
    <row r="11" spans="1:17" ht="381.75" customHeight="1" x14ac:dyDescent="0.3">
      <c r="A11" s="31" t="s">
        <v>322</v>
      </c>
      <c r="B11" s="2" t="s">
        <v>238</v>
      </c>
      <c r="C11" s="88"/>
      <c r="D11" s="1" t="s">
        <v>276</v>
      </c>
      <c r="E11" s="1" t="s">
        <v>324</v>
      </c>
      <c r="F11" s="14" t="s">
        <v>1</v>
      </c>
      <c r="G11" s="14" t="s">
        <v>1</v>
      </c>
      <c r="H11" s="7" t="s">
        <v>13</v>
      </c>
      <c r="I11" s="1" t="s">
        <v>9</v>
      </c>
      <c r="J11" s="7"/>
      <c r="K11" s="1" t="s">
        <v>115</v>
      </c>
      <c r="L11" s="5" t="s">
        <v>149</v>
      </c>
      <c r="M11" s="1" t="s">
        <v>10</v>
      </c>
      <c r="N11" s="1" t="s">
        <v>10</v>
      </c>
      <c r="O11" s="1" t="s">
        <v>17</v>
      </c>
      <c r="P11" s="1" t="s">
        <v>400</v>
      </c>
      <c r="Q11" s="1" t="s">
        <v>290</v>
      </c>
    </row>
    <row r="12" spans="1:17" ht="362.25" customHeight="1" x14ac:dyDescent="0.3">
      <c r="A12" s="31" t="s">
        <v>325</v>
      </c>
      <c r="B12" s="2" t="s">
        <v>239</v>
      </c>
      <c r="C12" s="88"/>
      <c r="D12" s="1" t="s">
        <v>67</v>
      </c>
      <c r="E12" s="1" t="s">
        <v>323</v>
      </c>
      <c r="F12" s="14" t="s">
        <v>1</v>
      </c>
      <c r="G12" s="14" t="s">
        <v>1</v>
      </c>
      <c r="H12" s="7" t="s">
        <v>13</v>
      </c>
      <c r="I12" s="1" t="s">
        <v>9</v>
      </c>
      <c r="J12" s="7"/>
      <c r="K12" s="1" t="s">
        <v>115</v>
      </c>
      <c r="L12" s="5" t="s">
        <v>149</v>
      </c>
      <c r="M12" s="1" t="s">
        <v>10</v>
      </c>
      <c r="N12" s="1" t="s">
        <v>10</v>
      </c>
      <c r="O12" s="1" t="s">
        <v>17</v>
      </c>
      <c r="P12" s="1" t="s">
        <v>401</v>
      </c>
      <c r="Q12" s="15" t="s">
        <v>291</v>
      </c>
    </row>
    <row r="13" spans="1:17" ht="172.5" customHeight="1" x14ac:dyDescent="0.3">
      <c r="A13" s="31" t="s">
        <v>72</v>
      </c>
      <c r="B13" s="2" t="s">
        <v>423</v>
      </c>
      <c r="C13" s="88"/>
      <c r="D13" s="6" t="s">
        <v>326</v>
      </c>
      <c r="E13" s="6" t="s">
        <v>440</v>
      </c>
      <c r="F13" s="7" t="s">
        <v>45</v>
      </c>
      <c r="G13" s="7" t="s">
        <v>45</v>
      </c>
      <c r="H13" s="7" t="s">
        <v>13</v>
      </c>
      <c r="I13" s="1" t="s">
        <v>462</v>
      </c>
      <c r="J13" s="29" t="s">
        <v>452</v>
      </c>
      <c r="K13" s="6" t="s">
        <v>115</v>
      </c>
      <c r="L13" s="6" t="s">
        <v>402</v>
      </c>
      <c r="M13" s="6" t="s">
        <v>10</v>
      </c>
      <c r="N13" s="6" t="s">
        <v>10</v>
      </c>
      <c r="O13" s="6"/>
      <c r="P13" s="6" t="s">
        <v>468</v>
      </c>
      <c r="Q13" s="2" t="s">
        <v>474</v>
      </c>
    </row>
    <row r="14" spans="1:17" ht="241.5" customHeight="1" x14ac:dyDescent="0.3">
      <c r="A14" s="31" t="s">
        <v>327</v>
      </c>
      <c r="B14" s="1" t="s">
        <v>240</v>
      </c>
      <c r="C14" s="88"/>
      <c r="D14" s="1" t="s">
        <v>288</v>
      </c>
      <c r="E14" s="1" t="s">
        <v>289</v>
      </c>
      <c r="F14" s="14" t="s">
        <v>1</v>
      </c>
      <c r="G14" s="14" t="s">
        <v>1</v>
      </c>
      <c r="H14" s="7" t="s">
        <v>13</v>
      </c>
      <c r="I14" s="16" t="s">
        <v>9</v>
      </c>
      <c r="J14" s="29"/>
      <c r="K14" s="1" t="s">
        <v>115</v>
      </c>
      <c r="L14" s="2" t="s">
        <v>142</v>
      </c>
      <c r="M14" s="2" t="s">
        <v>10</v>
      </c>
      <c r="N14" s="2" t="s">
        <v>10</v>
      </c>
      <c r="O14" s="1"/>
      <c r="P14" s="2" t="s">
        <v>403</v>
      </c>
      <c r="Q14" s="1" t="s">
        <v>292</v>
      </c>
    </row>
    <row r="15" spans="1:17" ht="379.5" customHeight="1" x14ac:dyDescent="0.3">
      <c r="A15" s="31" t="s">
        <v>331</v>
      </c>
      <c r="B15" s="1" t="s">
        <v>241</v>
      </c>
      <c r="C15" s="88"/>
      <c r="D15" s="1" t="s">
        <v>328</v>
      </c>
      <c r="E15" s="1" t="s">
        <v>22</v>
      </c>
      <c r="F15" s="14" t="s">
        <v>1</v>
      </c>
      <c r="G15" s="14" t="s">
        <v>1</v>
      </c>
      <c r="H15" s="7" t="s">
        <v>13</v>
      </c>
      <c r="I15" s="2" t="s">
        <v>442</v>
      </c>
      <c r="J15" s="29" t="s">
        <v>441</v>
      </c>
      <c r="K15" s="1" t="s">
        <v>115</v>
      </c>
      <c r="L15" s="1" t="s">
        <v>330</v>
      </c>
      <c r="M15" s="2" t="s">
        <v>10</v>
      </c>
      <c r="N15" s="2" t="s">
        <v>10</v>
      </c>
      <c r="O15" s="1" t="s">
        <v>145</v>
      </c>
      <c r="P15" s="1" t="s">
        <v>404</v>
      </c>
      <c r="Q15" s="2" t="s">
        <v>475</v>
      </c>
    </row>
    <row r="16" spans="1:17" ht="124.5" customHeight="1" x14ac:dyDescent="0.3">
      <c r="A16" s="31" t="s">
        <v>332</v>
      </c>
      <c r="B16" s="1" t="s">
        <v>242</v>
      </c>
      <c r="C16" s="88"/>
      <c r="D16" s="1" t="s">
        <v>329</v>
      </c>
      <c r="E16" s="1" t="s">
        <v>66</v>
      </c>
      <c r="F16" s="14" t="s">
        <v>1</v>
      </c>
      <c r="G16" s="14" t="s">
        <v>1</v>
      </c>
      <c r="H16" s="7" t="s">
        <v>13</v>
      </c>
      <c r="I16" s="2" t="s">
        <v>442</v>
      </c>
      <c r="J16" s="29" t="s">
        <v>441</v>
      </c>
      <c r="K16" s="1" t="s">
        <v>115</v>
      </c>
      <c r="L16" s="1" t="s">
        <v>330</v>
      </c>
      <c r="M16" s="2" t="s">
        <v>10</v>
      </c>
      <c r="N16" s="2" t="s">
        <v>10</v>
      </c>
      <c r="O16" s="1"/>
      <c r="P16" s="1" t="s">
        <v>469</v>
      </c>
      <c r="Q16" s="2" t="s">
        <v>471</v>
      </c>
    </row>
    <row r="17" spans="1:17" ht="382.5" customHeight="1" x14ac:dyDescent="0.3">
      <c r="A17" s="31" t="s">
        <v>333</v>
      </c>
      <c r="B17" s="1" t="s">
        <v>243</v>
      </c>
      <c r="C17" s="88"/>
      <c r="D17" s="1" t="s">
        <v>24</v>
      </c>
      <c r="E17" s="1" t="s">
        <v>23</v>
      </c>
      <c r="F17" s="14" t="s">
        <v>1</v>
      </c>
      <c r="G17" s="14" t="s">
        <v>1</v>
      </c>
      <c r="H17" s="7" t="s">
        <v>13</v>
      </c>
      <c r="I17" s="1" t="s">
        <v>442</v>
      </c>
      <c r="J17" s="29" t="s">
        <v>441</v>
      </c>
      <c r="K17" s="1" t="s">
        <v>115</v>
      </c>
      <c r="L17" s="1" t="s">
        <v>330</v>
      </c>
      <c r="M17" s="2" t="s">
        <v>10</v>
      </c>
      <c r="N17" s="2" t="s">
        <v>10</v>
      </c>
      <c r="O17" s="1" t="s">
        <v>146</v>
      </c>
      <c r="P17" s="1" t="s">
        <v>419</v>
      </c>
      <c r="Q17" s="2" t="s">
        <v>472</v>
      </c>
    </row>
    <row r="18" spans="1:17" ht="381" customHeight="1" x14ac:dyDescent="0.3">
      <c r="A18" s="31" t="s">
        <v>334</v>
      </c>
      <c r="B18" s="1" t="s">
        <v>244</v>
      </c>
      <c r="C18" s="88"/>
      <c r="D18" s="1" t="s">
        <v>25</v>
      </c>
      <c r="E18" s="1" t="s">
        <v>26</v>
      </c>
      <c r="F18" s="14" t="s">
        <v>1</v>
      </c>
      <c r="G18" s="14" t="s">
        <v>1</v>
      </c>
      <c r="H18" s="7" t="s">
        <v>13</v>
      </c>
      <c r="I18" s="1" t="s">
        <v>442</v>
      </c>
      <c r="J18" s="29" t="s">
        <v>441</v>
      </c>
      <c r="K18" s="1" t="s">
        <v>115</v>
      </c>
      <c r="L18" s="1" t="s">
        <v>330</v>
      </c>
      <c r="M18" s="2" t="s">
        <v>10</v>
      </c>
      <c r="N18" s="2" t="s">
        <v>10</v>
      </c>
      <c r="O18" s="1" t="s">
        <v>147</v>
      </c>
      <c r="P18" s="1" t="s">
        <v>405</v>
      </c>
      <c r="Q18" s="2" t="s">
        <v>473</v>
      </c>
    </row>
    <row r="19" spans="1:17" s="51" customFormat="1" ht="102.75" customHeight="1" x14ac:dyDescent="0.25">
      <c r="A19" s="32" t="s">
        <v>47</v>
      </c>
      <c r="B19" s="17" t="s">
        <v>245</v>
      </c>
      <c r="C19" s="88"/>
      <c r="D19" s="8" t="s">
        <v>27</v>
      </c>
      <c r="E19" s="8" t="s">
        <v>28</v>
      </c>
      <c r="F19" s="18" t="s">
        <v>1</v>
      </c>
      <c r="G19" s="18" t="s">
        <v>1</v>
      </c>
      <c r="H19" s="7" t="s">
        <v>13</v>
      </c>
      <c r="I19" s="19" t="s">
        <v>9</v>
      </c>
      <c r="J19" s="35"/>
      <c r="K19" s="1" t="s">
        <v>115</v>
      </c>
      <c r="L19" s="1" t="s">
        <v>330</v>
      </c>
      <c r="M19" s="2" t="s">
        <v>10</v>
      </c>
      <c r="N19" s="2" t="s">
        <v>10</v>
      </c>
      <c r="O19" s="8"/>
      <c r="P19" s="8" t="s">
        <v>406</v>
      </c>
      <c r="Q19" s="20"/>
    </row>
    <row r="20" spans="1:17" ht="178.5" customHeight="1" thickBot="1" x14ac:dyDescent="0.35">
      <c r="A20" s="33" t="s">
        <v>73</v>
      </c>
      <c r="B20" s="21" t="s">
        <v>424</v>
      </c>
      <c r="C20" s="91"/>
      <c r="D20" s="9" t="s">
        <v>68</v>
      </c>
      <c r="E20" s="9" t="s">
        <v>425</v>
      </c>
      <c r="F20" s="22" t="s">
        <v>45</v>
      </c>
      <c r="G20" s="22" t="s">
        <v>45</v>
      </c>
      <c r="H20" s="22" t="s">
        <v>13</v>
      </c>
      <c r="I20" s="39" t="s">
        <v>9</v>
      </c>
      <c r="J20" s="35"/>
      <c r="K20" s="39" t="s">
        <v>116</v>
      </c>
      <c r="L20" s="39" t="s">
        <v>69</v>
      </c>
      <c r="M20" s="39" t="s">
        <v>44</v>
      </c>
      <c r="N20" s="39" t="s">
        <v>48</v>
      </c>
      <c r="O20" s="40"/>
      <c r="P20" s="40" t="s">
        <v>148</v>
      </c>
      <c r="Q20" s="23"/>
    </row>
    <row r="21" spans="1:17" ht="409.6" customHeight="1" thickTop="1" x14ac:dyDescent="0.3">
      <c r="A21" s="34" t="s">
        <v>495</v>
      </c>
      <c r="B21" s="10" t="s">
        <v>368</v>
      </c>
      <c r="C21" s="90" t="s">
        <v>7</v>
      </c>
      <c r="D21" s="10" t="s">
        <v>421</v>
      </c>
      <c r="E21" s="10" t="s">
        <v>21</v>
      </c>
      <c r="F21" s="24" t="s">
        <v>1</v>
      </c>
      <c r="G21" s="24" t="s">
        <v>1</v>
      </c>
      <c r="H21" s="25" t="s">
        <v>13</v>
      </c>
      <c r="I21" s="10" t="s">
        <v>463</v>
      </c>
      <c r="J21" s="7" t="s">
        <v>453</v>
      </c>
      <c r="K21" s="10" t="s">
        <v>46</v>
      </c>
      <c r="L21" s="10" t="s">
        <v>407</v>
      </c>
      <c r="M21" s="11" t="s">
        <v>10</v>
      </c>
      <c r="N21" s="11" t="s">
        <v>10</v>
      </c>
      <c r="O21" s="11" t="s">
        <v>454</v>
      </c>
      <c r="P21" s="10" t="s">
        <v>470</v>
      </c>
      <c r="Q21" s="2" t="s">
        <v>476</v>
      </c>
    </row>
    <row r="22" spans="1:17" s="51" customFormat="1" ht="129.75" customHeight="1" x14ac:dyDescent="0.25">
      <c r="A22" s="42" t="s">
        <v>162</v>
      </c>
      <c r="B22" s="2" t="s">
        <v>525</v>
      </c>
      <c r="C22" s="88"/>
      <c r="D22" s="1" t="s">
        <v>336</v>
      </c>
      <c r="E22" s="1" t="s">
        <v>337</v>
      </c>
      <c r="F22" s="14" t="s">
        <v>1</v>
      </c>
      <c r="G22" s="14" t="s">
        <v>1</v>
      </c>
      <c r="H22" s="7" t="s">
        <v>13</v>
      </c>
      <c r="I22" s="1" t="s">
        <v>9</v>
      </c>
      <c r="J22" s="7"/>
      <c r="K22" s="1" t="s">
        <v>163</v>
      </c>
      <c r="L22" s="1" t="s">
        <v>335</v>
      </c>
      <c r="M22" s="2" t="s">
        <v>29</v>
      </c>
      <c r="N22" s="1" t="s">
        <v>29</v>
      </c>
      <c r="O22" s="1"/>
      <c r="P22" s="1" t="s">
        <v>478</v>
      </c>
      <c r="Q22" s="2" t="s">
        <v>477</v>
      </c>
    </row>
    <row r="23" spans="1:17" ht="189" customHeight="1" x14ac:dyDescent="0.3">
      <c r="A23" s="31" t="s">
        <v>341</v>
      </c>
      <c r="B23" s="1" t="s">
        <v>247</v>
      </c>
      <c r="C23" s="88"/>
      <c r="D23" s="1" t="s">
        <v>496</v>
      </c>
      <c r="E23" s="2" t="s">
        <v>246</v>
      </c>
      <c r="F23" s="14" t="s">
        <v>1</v>
      </c>
      <c r="G23" s="14" t="s">
        <v>1</v>
      </c>
      <c r="H23" s="7" t="s">
        <v>13</v>
      </c>
      <c r="I23" s="1" t="s">
        <v>442</v>
      </c>
      <c r="J23" s="29" t="s">
        <v>441</v>
      </c>
      <c r="K23" s="1" t="s">
        <v>115</v>
      </c>
      <c r="L23" s="1" t="s">
        <v>340</v>
      </c>
      <c r="M23" s="1" t="s">
        <v>30</v>
      </c>
      <c r="N23" s="1" t="s">
        <v>30</v>
      </c>
      <c r="O23" s="1" t="s">
        <v>338</v>
      </c>
      <c r="P23" s="1" t="s">
        <v>408</v>
      </c>
      <c r="Q23" s="1" t="s">
        <v>293</v>
      </c>
    </row>
    <row r="24" spans="1:17" s="52" customFormat="1" ht="209.25" customHeight="1" x14ac:dyDescent="0.3">
      <c r="A24" s="5" t="s">
        <v>342</v>
      </c>
      <c r="B24" s="1" t="s">
        <v>493</v>
      </c>
      <c r="C24" s="88"/>
      <c r="D24" s="4" t="s">
        <v>494</v>
      </c>
      <c r="E24" s="4" t="s">
        <v>339</v>
      </c>
      <c r="F24" s="14" t="s">
        <v>1</v>
      </c>
      <c r="G24" s="14" t="s">
        <v>1</v>
      </c>
      <c r="H24" s="7" t="s">
        <v>13</v>
      </c>
      <c r="I24" s="1" t="s">
        <v>442</v>
      </c>
      <c r="J24" s="29" t="s">
        <v>441</v>
      </c>
      <c r="K24" s="1" t="s">
        <v>115</v>
      </c>
      <c r="L24" s="1" t="s">
        <v>340</v>
      </c>
      <c r="M24" s="1" t="s">
        <v>30</v>
      </c>
      <c r="N24" s="1" t="s">
        <v>30</v>
      </c>
      <c r="O24" s="1" t="s">
        <v>338</v>
      </c>
      <c r="P24" s="3" t="s">
        <v>409</v>
      </c>
      <c r="Q24" s="1" t="s">
        <v>513</v>
      </c>
    </row>
    <row r="25" spans="1:17" ht="209.25" customHeight="1" x14ac:dyDescent="0.3">
      <c r="A25" s="31" t="s">
        <v>343</v>
      </c>
      <c r="B25" s="1" t="s">
        <v>248</v>
      </c>
      <c r="C25" s="88"/>
      <c r="D25" s="1" t="s">
        <v>42</v>
      </c>
      <c r="E25" s="1" t="s">
        <v>420</v>
      </c>
      <c r="F25" s="14" t="s">
        <v>1</v>
      </c>
      <c r="G25" s="14" t="s">
        <v>1</v>
      </c>
      <c r="H25" s="7" t="s">
        <v>13</v>
      </c>
      <c r="I25" s="5" t="s">
        <v>443</v>
      </c>
      <c r="J25" s="29" t="s">
        <v>441</v>
      </c>
      <c r="K25" s="1" t="s">
        <v>115</v>
      </c>
      <c r="L25" s="1" t="s">
        <v>340</v>
      </c>
      <c r="M25" s="1" t="s">
        <v>30</v>
      </c>
      <c r="N25" s="1" t="s">
        <v>30</v>
      </c>
      <c r="O25" s="1" t="s">
        <v>338</v>
      </c>
      <c r="P25" s="3" t="s">
        <v>410</v>
      </c>
      <c r="Q25" s="1" t="s">
        <v>294</v>
      </c>
    </row>
    <row r="26" spans="1:17" ht="294" customHeight="1" x14ac:dyDescent="0.3">
      <c r="A26" s="31" t="s">
        <v>344</v>
      </c>
      <c r="B26" s="1" t="s">
        <v>249</v>
      </c>
      <c r="C26" s="88"/>
      <c r="D26" s="1" t="s">
        <v>31</v>
      </c>
      <c r="E26" s="1" t="s">
        <v>32</v>
      </c>
      <c r="F26" s="14" t="s">
        <v>1</v>
      </c>
      <c r="G26" s="14" t="s">
        <v>1</v>
      </c>
      <c r="H26" s="7" t="s">
        <v>13</v>
      </c>
      <c r="I26" s="1" t="s">
        <v>444</v>
      </c>
      <c r="J26" s="29" t="s">
        <v>441</v>
      </c>
      <c r="K26" s="1" t="s">
        <v>115</v>
      </c>
      <c r="L26" s="1" t="s">
        <v>340</v>
      </c>
      <c r="M26" s="1" t="s">
        <v>30</v>
      </c>
      <c r="N26" s="1" t="s">
        <v>30</v>
      </c>
      <c r="O26" s="1" t="s">
        <v>338</v>
      </c>
      <c r="P26" s="1" t="s">
        <v>479</v>
      </c>
      <c r="Q26" s="1" t="s">
        <v>295</v>
      </c>
    </row>
    <row r="27" spans="1:17" s="53" customFormat="1" ht="310.5" customHeight="1" x14ac:dyDescent="0.25">
      <c r="A27" s="42" t="s">
        <v>164</v>
      </c>
      <c r="B27" s="2" t="s">
        <v>165</v>
      </c>
      <c r="C27" s="88"/>
      <c r="D27" s="1" t="s">
        <v>166</v>
      </c>
      <c r="E27" s="1" t="s">
        <v>167</v>
      </c>
      <c r="F27" s="26" t="s">
        <v>1</v>
      </c>
      <c r="G27" s="14" t="s">
        <v>1</v>
      </c>
      <c r="H27" s="7" t="s">
        <v>13</v>
      </c>
      <c r="I27" s="2" t="s">
        <v>444</v>
      </c>
      <c r="J27" s="29" t="s">
        <v>441</v>
      </c>
      <c r="K27" s="1" t="s">
        <v>163</v>
      </c>
      <c r="L27" s="1" t="s">
        <v>340</v>
      </c>
      <c r="M27" s="2" t="s">
        <v>30</v>
      </c>
      <c r="N27" s="1" t="s">
        <v>30</v>
      </c>
      <c r="O27" s="1" t="s">
        <v>338</v>
      </c>
      <c r="P27" s="1" t="s">
        <v>480</v>
      </c>
      <c r="Q27" s="1" t="s">
        <v>296</v>
      </c>
    </row>
    <row r="28" spans="1:17" s="53" customFormat="1" ht="207.75" customHeight="1" x14ac:dyDescent="0.25">
      <c r="A28" s="42" t="s">
        <v>275</v>
      </c>
      <c r="B28" s="2" t="s">
        <v>498</v>
      </c>
      <c r="C28" s="88"/>
      <c r="D28" s="1" t="s">
        <v>168</v>
      </c>
      <c r="E28" s="1" t="s">
        <v>455</v>
      </c>
      <c r="F28" s="14" t="s">
        <v>1</v>
      </c>
      <c r="G28" s="14" t="s">
        <v>1</v>
      </c>
      <c r="H28" s="7" t="s">
        <v>13</v>
      </c>
      <c r="I28" s="2" t="s">
        <v>77</v>
      </c>
      <c r="J28" s="29" t="s">
        <v>441</v>
      </c>
      <c r="K28" s="1" t="s">
        <v>163</v>
      </c>
      <c r="L28" s="2" t="s">
        <v>345</v>
      </c>
      <c r="M28" s="1" t="s">
        <v>10</v>
      </c>
      <c r="N28" s="1" t="s">
        <v>10</v>
      </c>
      <c r="O28" s="1"/>
      <c r="P28" s="1" t="s">
        <v>481</v>
      </c>
      <c r="Q28" s="2" t="s">
        <v>482</v>
      </c>
    </row>
    <row r="29" spans="1:17" s="53" customFormat="1" ht="156" customHeight="1" x14ac:dyDescent="0.25">
      <c r="A29" s="42" t="s">
        <v>169</v>
      </c>
      <c r="B29" s="2" t="s">
        <v>499</v>
      </c>
      <c r="C29" s="88"/>
      <c r="D29" s="1" t="s">
        <v>170</v>
      </c>
      <c r="E29" s="2" t="s">
        <v>171</v>
      </c>
      <c r="F29" s="14" t="s">
        <v>1</v>
      </c>
      <c r="G29" s="14" t="s">
        <v>1</v>
      </c>
      <c r="H29" s="7" t="s">
        <v>13</v>
      </c>
      <c r="I29" s="16" t="s">
        <v>9</v>
      </c>
      <c r="J29" s="7"/>
      <c r="K29" s="1" t="s">
        <v>163</v>
      </c>
      <c r="L29" s="2" t="s">
        <v>277</v>
      </c>
      <c r="M29" s="1" t="s">
        <v>10</v>
      </c>
      <c r="N29" s="1" t="s">
        <v>10</v>
      </c>
      <c r="O29" s="1"/>
      <c r="P29" s="1" t="s">
        <v>172</v>
      </c>
      <c r="Q29" s="2" t="s">
        <v>514</v>
      </c>
    </row>
    <row r="30" spans="1:17" s="53" customFormat="1" ht="243" customHeight="1" x14ac:dyDescent="0.25">
      <c r="A30" s="5" t="s">
        <v>173</v>
      </c>
      <c r="B30" s="2" t="s">
        <v>174</v>
      </c>
      <c r="C30" s="88"/>
      <c r="D30" s="1" t="s">
        <v>278</v>
      </c>
      <c r="E30" s="1" t="s">
        <v>279</v>
      </c>
      <c r="F30" s="26" t="s">
        <v>1</v>
      </c>
      <c r="G30" s="14" t="s">
        <v>1</v>
      </c>
      <c r="H30" s="7" t="s">
        <v>13</v>
      </c>
      <c r="I30" s="1" t="s">
        <v>9</v>
      </c>
      <c r="J30" s="7"/>
      <c r="K30" s="1" t="s">
        <v>175</v>
      </c>
      <c r="L30" s="2" t="s">
        <v>280</v>
      </c>
      <c r="M30" s="1" t="s">
        <v>29</v>
      </c>
      <c r="N30" s="1" t="s">
        <v>29</v>
      </c>
      <c r="O30" s="1"/>
      <c r="P30" s="1" t="s">
        <v>346</v>
      </c>
      <c r="Q30" s="1" t="s">
        <v>297</v>
      </c>
    </row>
    <row r="31" spans="1:17" s="53" customFormat="1" ht="156.75" customHeight="1" x14ac:dyDescent="0.25">
      <c r="A31" s="42" t="s">
        <v>176</v>
      </c>
      <c r="B31" s="2" t="s">
        <v>177</v>
      </c>
      <c r="C31" s="88"/>
      <c r="D31" s="1" t="s">
        <v>347</v>
      </c>
      <c r="E31" s="1" t="s">
        <v>281</v>
      </c>
      <c r="F31" s="14" t="s">
        <v>1</v>
      </c>
      <c r="G31" s="14" t="s">
        <v>1</v>
      </c>
      <c r="H31" s="7" t="s">
        <v>13</v>
      </c>
      <c r="I31" s="16" t="s">
        <v>9</v>
      </c>
      <c r="J31" s="7"/>
      <c r="K31" s="1" t="s">
        <v>175</v>
      </c>
      <c r="L31" s="2" t="s">
        <v>282</v>
      </c>
      <c r="M31" s="1" t="s">
        <v>29</v>
      </c>
      <c r="N31" s="1" t="s">
        <v>29</v>
      </c>
      <c r="O31" s="1"/>
      <c r="P31" s="1" t="s">
        <v>283</v>
      </c>
      <c r="Q31" s="1" t="s">
        <v>298</v>
      </c>
    </row>
    <row r="32" spans="1:17" s="54" customFormat="1" ht="88.5" customHeight="1" x14ac:dyDescent="0.25">
      <c r="A32" s="42" t="s">
        <v>178</v>
      </c>
      <c r="B32" s="2" t="s">
        <v>179</v>
      </c>
      <c r="C32" s="88"/>
      <c r="D32" s="1" t="s">
        <v>180</v>
      </c>
      <c r="E32" s="1" t="s">
        <v>181</v>
      </c>
      <c r="F32" s="14" t="s">
        <v>1</v>
      </c>
      <c r="G32" s="14" t="s">
        <v>1</v>
      </c>
      <c r="H32" s="7" t="s">
        <v>13</v>
      </c>
      <c r="I32" s="16" t="s">
        <v>9</v>
      </c>
      <c r="J32" s="7"/>
      <c r="K32" s="1" t="s">
        <v>163</v>
      </c>
      <c r="L32" s="2" t="s">
        <v>182</v>
      </c>
      <c r="M32" s="1" t="s">
        <v>29</v>
      </c>
      <c r="N32" s="1" t="s">
        <v>29</v>
      </c>
      <c r="O32" s="1"/>
      <c r="P32" s="1" t="s">
        <v>183</v>
      </c>
      <c r="Q32" s="1"/>
    </row>
    <row r="33" spans="1:18" s="55" customFormat="1" ht="157.5" customHeight="1" x14ac:dyDescent="0.3">
      <c r="A33" s="1" t="s">
        <v>15</v>
      </c>
      <c r="B33" s="1" t="s">
        <v>250</v>
      </c>
      <c r="C33" s="41" t="s">
        <v>49</v>
      </c>
      <c r="D33" s="1" t="s">
        <v>143</v>
      </c>
      <c r="E33" s="1" t="s">
        <v>500</v>
      </c>
      <c r="F33" s="14" t="s">
        <v>1</v>
      </c>
      <c r="G33" s="14" t="s">
        <v>61</v>
      </c>
      <c r="H33" s="7" t="s">
        <v>153</v>
      </c>
      <c r="I33" s="1" t="s">
        <v>9</v>
      </c>
      <c r="J33" s="7"/>
      <c r="K33" s="41" t="s">
        <v>115</v>
      </c>
      <c r="L33" s="2" t="s">
        <v>120</v>
      </c>
      <c r="M33" s="1" t="s">
        <v>119</v>
      </c>
      <c r="N33" s="1" t="s">
        <v>427</v>
      </c>
      <c r="O33" s="1" t="s">
        <v>144</v>
      </c>
      <c r="P33" s="1" t="s">
        <v>348</v>
      </c>
      <c r="Q33" s="2" t="s">
        <v>483</v>
      </c>
    </row>
    <row r="34" spans="1:18" s="56" customFormat="1" ht="161.25" customHeight="1" x14ac:dyDescent="0.25">
      <c r="A34" s="1" t="s">
        <v>16</v>
      </c>
      <c r="B34" s="2" t="s">
        <v>429</v>
      </c>
      <c r="C34" s="27" t="s">
        <v>49</v>
      </c>
      <c r="D34" s="12" t="s">
        <v>311</v>
      </c>
      <c r="E34" s="4" t="s">
        <v>33</v>
      </c>
      <c r="F34" s="14" t="s">
        <v>45</v>
      </c>
      <c r="G34" s="14" t="s">
        <v>45</v>
      </c>
      <c r="H34" s="7" t="s">
        <v>431</v>
      </c>
      <c r="I34" s="4" t="s">
        <v>9</v>
      </c>
      <c r="J34" s="7"/>
      <c r="K34" s="27" t="s">
        <v>115</v>
      </c>
      <c r="L34" s="4" t="s">
        <v>349</v>
      </c>
      <c r="M34" s="4" t="s">
        <v>106</v>
      </c>
      <c r="N34" s="1" t="s">
        <v>350</v>
      </c>
      <c r="O34" s="12" t="s">
        <v>501</v>
      </c>
      <c r="P34" s="4" t="s">
        <v>78</v>
      </c>
      <c r="Q34" s="2" t="s">
        <v>484</v>
      </c>
    </row>
    <row r="35" spans="1:18" ht="379.5" customHeight="1" x14ac:dyDescent="0.3">
      <c r="A35" s="1" t="s">
        <v>50</v>
      </c>
      <c r="B35" s="1" t="s">
        <v>251</v>
      </c>
      <c r="C35" s="41" t="s">
        <v>49</v>
      </c>
      <c r="D35" s="1" t="s">
        <v>121</v>
      </c>
      <c r="E35" s="1" t="s">
        <v>122</v>
      </c>
      <c r="F35" s="14" t="s">
        <v>61</v>
      </c>
      <c r="G35" s="14" t="s">
        <v>61</v>
      </c>
      <c r="H35" s="28" t="s">
        <v>485</v>
      </c>
      <c r="I35" s="1" t="s">
        <v>9</v>
      </c>
      <c r="J35" s="7"/>
      <c r="K35" s="41" t="s">
        <v>115</v>
      </c>
      <c r="L35" s="4" t="s">
        <v>107</v>
      </c>
      <c r="M35" s="1" t="s">
        <v>103</v>
      </c>
      <c r="N35" s="1" t="s">
        <v>350</v>
      </c>
      <c r="O35" s="1"/>
      <c r="P35" s="1" t="s">
        <v>507</v>
      </c>
      <c r="Q35" s="15"/>
      <c r="R35" s="57"/>
    </row>
    <row r="36" spans="1:18" ht="141.75" customHeight="1" x14ac:dyDescent="0.3">
      <c r="A36" s="1" t="s">
        <v>252</v>
      </c>
      <c r="B36" s="1" t="s">
        <v>253</v>
      </c>
      <c r="C36" s="1" t="s">
        <v>299</v>
      </c>
      <c r="D36" s="2" t="s">
        <v>123</v>
      </c>
      <c r="E36" s="1" t="s">
        <v>124</v>
      </c>
      <c r="F36" s="29" t="s">
        <v>446</v>
      </c>
      <c r="G36" s="29" t="s">
        <v>446</v>
      </c>
      <c r="H36" s="28" t="s">
        <v>433</v>
      </c>
      <c r="I36" s="1" t="s">
        <v>9</v>
      </c>
      <c r="J36" s="36"/>
      <c r="K36" s="41" t="s">
        <v>115</v>
      </c>
      <c r="L36" s="2" t="s">
        <v>358</v>
      </c>
      <c r="M36" s="2" t="s">
        <v>103</v>
      </c>
      <c r="N36" s="1" t="s">
        <v>350</v>
      </c>
      <c r="O36" s="87" t="s">
        <v>80</v>
      </c>
      <c r="P36" s="84" t="s">
        <v>526</v>
      </c>
      <c r="Q36" s="1"/>
    </row>
    <row r="37" spans="1:18" ht="129" customHeight="1" x14ac:dyDescent="0.3">
      <c r="A37" s="1" t="s">
        <v>254</v>
      </c>
      <c r="B37" s="1" t="s">
        <v>255</v>
      </c>
      <c r="C37" s="1" t="s">
        <v>301</v>
      </c>
      <c r="D37" s="2" t="s">
        <v>131</v>
      </c>
      <c r="E37" s="1" t="s">
        <v>132</v>
      </c>
      <c r="F37" s="29" t="s">
        <v>446</v>
      </c>
      <c r="G37" s="29" t="s">
        <v>446</v>
      </c>
      <c r="H37" s="28" t="s">
        <v>433</v>
      </c>
      <c r="I37" s="1" t="s">
        <v>9</v>
      </c>
      <c r="J37" s="37"/>
      <c r="K37" s="41" t="s">
        <v>115</v>
      </c>
      <c r="L37" s="2" t="s">
        <v>358</v>
      </c>
      <c r="M37" s="2" t="s">
        <v>103</v>
      </c>
      <c r="N37" s="1" t="s">
        <v>350</v>
      </c>
      <c r="O37" s="88"/>
      <c r="P37" s="85"/>
      <c r="Q37" s="15"/>
    </row>
    <row r="38" spans="1:18" ht="122.25" customHeight="1" x14ac:dyDescent="0.3">
      <c r="A38" s="1" t="s">
        <v>256</v>
      </c>
      <c r="B38" s="1" t="s">
        <v>257</v>
      </c>
      <c r="C38" s="1" t="s">
        <v>300</v>
      </c>
      <c r="D38" s="2" t="s">
        <v>129</v>
      </c>
      <c r="E38" s="1" t="s">
        <v>130</v>
      </c>
      <c r="F38" s="29" t="s">
        <v>446</v>
      </c>
      <c r="G38" s="29" t="s">
        <v>446</v>
      </c>
      <c r="H38" s="28" t="s">
        <v>433</v>
      </c>
      <c r="I38" s="1" t="s">
        <v>9</v>
      </c>
      <c r="J38" s="37"/>
      <c r="K38" s="41" t="s">
        <v>115</v>
      </c>
      <c r="L38" s="2" t="s">
        <v>358</v>
      </c>
      <c r="M38" s="2" t="s">
        <v>103</v>
      </c>
      <c r="N38" s="1" t="s">
        <v>350</v>
      </c>
      <c r="O38" s="88"/>
      <c r="P38" s="85"/>
      <c r="Q38" s="1"/>
    </row>
    <row r="39" spans="1:18" ht="121.5" customHeight="1" x14ac:dyDescent="0.3">
      <c r="A39" s="1" t="s">
        <v>258</v>
      </c>
      <c r="B39" s="1" t="s">
        <v>369</v>
      </c>
      <c r="C39" s="1" t="s">
        <v>302</v>
      </c>
      <c r="D39" s="2" t="s">
        <v>127</v>
      </c>
      <c r="E39" s="1" t="s">
        <v>128</v>
      </c>
      <c r="F39" s="29" t="s">
        <v>446</v>
      </c>
      <c r="G39" s="29" t="s">
        <v>446</v>
      </c>
      <c r="H39" s="28" t="s">
        <v>433</v>
      </c>
      <c r="I39" s="1" t="s">
        <v>9</v>
      </c>
      <c r="J39" s="37"/>
      <c r="K39" s="41" t="s">
        <v>115</v>
      </c>
      <c r="L39" s="2" t="s">
        <v>358</v>
      </c>
      <c r="M39" s="2" t="s">
        <v>103</v>
      </c>
      <c r="N39" s="1" t="s">
        <v>350</v>
      </c>
      <c r="O39" s="88"/>
      <c r="P39" s="85"/>
      <c r="Q39" s="1"/>
    </row>
    <row r="40" spans="1:18" ht="121.5" customHeight="1" x14ac:dyDescent="0.3">
      <c r="A40" s="1" t="s">
        <v>52</v>
      </c>
      <c r="B40" s="1" t="s">
        <v>53</v>
      </c>
      <c r="C40" s="1" t="s">
        <v>54</v>
      </c>
      <c r="D40" s="2" t="s">
        <v>125</v>
      </c>
      <c r="E40" s="1" t="s">
        <v>126</v>
      </c>
      <c r="F40" s="29" t="s">
        <v>446</v>
      </c>
      <c r="G40" s="29" t="s">
        <v>446</v>
      </c>
      <c r="H40" s="28" t="s">
        <v>433</v>
      </c>
      <c r="I40" s="1" t="s">
        <v>9</v>
      </c>
      <c r="J40" s="28"/>
      <c r="K40" s="41" t="s">
        <v>115</v>
      </c>
      <c r="L40" s="2" t="s">
        <v>358</v>
      </c>
      <c r="M40" s="2" t="s">
        <v>103</v>
      </c>
      <c r="N40" s="1" t="s">
        <v>350</v>
      </c>
      <c r="O40" s="89"/>
      <c r="P40" s="86"/>
      <c r="Q40" s="20"/>
    </row>
    <row r="41" spans="1:18" ht="129.75" customHeight="1" x14ac:dyDescent="0.3">
      <c r="A41" s="1" t="s">
        <v>259</v>
      </c>
      <c r="B41" s="1" t="s">
        <v>260</v>
      </c>
      <c r="C41" s="1" t="s">
        <v>299</v>
      </c>
      <c r="D41" s="1" t="s">
        <v>137</v>
      </c>
      <c r="E41" s="1" t="s">
        <v>133</v>
      </c>
      <c r="F41" s="29" t="s">
        <v>446</v>
      </c>
      <c r="G41" s="29" t="s">
        <v>446</v>
      </c>
      <c r="H41" s="28" t="s">
        <v>433</v>
      </c>
      <c r="I41" s="1" t="s">
        <v>9</v>
      </c>
      <c r="J41" s="36"/>
      <c r="K41" s="41" t="s">
        <v>115</v>
      </c>
      <c r="L41" s="2" t="s">
        <v>358</v>
      </c>
      <c r="M41" s="2" t="s">
        <v>103</v>
      </c>
      <c r="N41" s="1" t="s">
        <v>350</v>
      </c>
      <c r="O41" s="82" t="s">
        <v>352</v>
      </c>
      <c r="P41" s="80" t="s">
        <v>353</v>
      </c>
      <c r="Q41" s="2" t="s">
        <v>486</v>
      </c>
    </row>
    <row r="42" spans="1:18" ht="126.75" customHeight="1" x14ac:dyDescent="0.3">
      <c r="A42" s="1" t="s">
        <v>261</v>
      </c>
      <c r="B42" s="1" t="s">
        <v>262</v>
      </c>
      <c r="C42" s="1" t="s">
        <v>301</v>
      </c>
      <c r="D42" s="1" t="s">
        <v>138</v>
      </c>
      <c r="E42" s="1" t="s">
        <v>133</v>
      </c>
      <c r="F42" s="29" t="s">
        <v>446</v>
      </c>
      <c r="G42" s="29" t="s">
        <v>446</v>
      </c>
      <c r="H42" s="28" t="s">
        <v>433</v>
      </c>
      <c r="I42" s="1" t="s">
        <v>9</v>
      </c>
      <c r="J42" s="28"/>
      <c r="K42" s="41" t="s">
        <v>115</v>
      </c>
      <c r="L42" s="2" t="s">
        <v>358</v>
      </c>
      <c r="M42" s="2" t="s">
        <v>103</v>
      </c>
      <c r="N42" s="1" t="s">
        <v>350</v>
      </c>
      <c r="O42" s="83"/>
      <c r="P42" s="81"/>
      <c r="Q42" s="2" t="s">
        <v>487</v>
      </c>
    </row>
    <row r="43" spans="1:18" ht="260.25" customHeight="1" x14ac:dyDescent="0.3">
      <c r="A43" s="1" t="s">
        <v>263</v>
      </c>
      <c r="B43" s="1" t="s">
        <v>264</v>
      </c>
      <c r="C43" s="1" t="s">
        <v>300</v>
      </c>
      <c r="D43" s="1" t="s">
        <v>139</v>
      </c>
      <c r="E43" s="1" t="s">
        <v>134</v>
      </c>
      <c r="F43" s="29" t="s">
        <v>446</v>
      </c>
      <c r="G43" s="29" t="s">
        <v>446</v>
      </c>
      <c r="H43" s="28" t="s">
        <v>433</v>
      </c>
      <c r="I43" s="1" t="s">
        <v>9</v>
      </c>
      <c r="J43" s="7"/>
      <c r="K43" s="41" t="s">
        <v>115</v>
      </c>
      <c r="L43" s="2" t="s">
        <v>358</v>
      </c>
      <c r="M43" s="2" t="s">
        <v>103</v>
      </c>
      <c r="N43" s="1" t="s">
        <v>350</v>
      </c>
      <c r="O43" s="2" t="s">
        <v>351</v>
      </c>
      <c r="P43" s="13" t="s">
        <v>354</v>
      </c>
      <c r="Q43" s="2" t="s">
        <v>488</v>
      </c>
    </row>
    <row r="44" spans="1:18" ht="243" customHeight="1" x14ac:dyDescent="0.3">
      <c r="A44" s="1" t="s">
        <v>265</v>
      </c>
      <c r="B44" s="1" t="s">
        <v>370</v>
      </c>
      <c r="C44" s="1" t="s">
        <v>302</v>
      </c>
      <c r="D44" s="1" t="s">
        <v>140</v>
      </c>
      <c r="E44" s="1" t="s">
        <v>135</v>
      </c>
      <c r="F44" s="29" t="s">
        <v>446</v>
      </c>
      <c r="G44" s="29" t="s">
        <v>446</v>
      </c>
      <c r="H44" s="28" t="s">
        <v>433</v>
      </c>
      <c r="I44" s="1" t="s">
        <v>9</v>
      </c>
      <c r="J44" s="7"/>
      <c r="K44" s="41" t="s">
        <v>115</v>
      </c>
      <c r="L44" s="2" t="s">
        <v>358</v>
      </c>
      <c r="M44" s="2" t="s">
        <v>103</v>
      </c>
      <c r="N44" s="1" t="s">
        <v>350</v>
      </c>
      <c r="O44" s="2" t="s">
        <v>355</v>
      </c>
      <c r="P44" s="13" t="s">
        <v>353</v>
      </c>
      <c r="Q44" s="2" t="s">
        <v>489</v>
      </c>
    </row>
    <row r="45" spans="1:18" ht="224.25" customHeight="1" x14ac:dyDescent="0.3">
      <c r="A45" s="1" t="s">
        <v>55</v>
      </c>
      <c r="B45" s="1" t="s">
        <v>267</v>
      </c>
      <c r="C45" s="1" t="s">
        <v>54</v>
      </c>
      <c r="D45" s="1" t="s">
        <v>141</v>
      </c>
      <c r="E45" s="1" t="s">
        <v>136</v>
      </c>
      <c r="F45" s="29" t="s">
        <v>446</v>
      </c>
      <c r="G45" s="29" t="s">
        <v>446</v>
      </c>
      <c r="H45" s="28" t="s">
        <v>433</v>
      </c>
      <c r="I45" s="1" t="s">
        <v>9</v>
      </c>
      <c r="J45" s="7"/>
      <c r="K45" s="41" t="s">
        <v>115</v>
      </c>
      <c r="L45" s="2" t="s">
        <v>358</v>
      </c>
      <c r="M45" s="2" t="s">
        <v>103</v>
      </c>
      <c r="N45" s="1" t="s">
        <v>350</v>
      </c>
      <c r="O45" s="2" t="s">
        <v>117</v>
      </c>
      <c r="P45" s="13" t="s">
        <v>527</v>
      </c>
      <c r="Q45" s="1" t="s">
        <v>266</v>
      </c>
    </row>
    <row r="46" spans="1:18" ht="292.5" customHeight="1" x14ac:dyDescent="0.3">
      <c r="A46" s="1" t="s">
        <v>51</v>
      </c>
      <c r="B46" s="1" t="s">
        <v>357</v>
      </c>
      <c r="C46" s="1" t="s">
        <v>302</v>
      </c>
      <c r="D46" s="1" t="s">
        <v>356</v>
      </c>
      <c r="E46" s="1" t="s">
        <v>456</v>
      </c>
      <c r="F46" s="14" t="s">
        <v>45</v>
      </c>
      <c r="G46" s="14" t="s">
        <v>45</v>
      </c>
      <c r="H46" s="7" t="s">
        <v>33</v>
      </c>
      <c r="I46" s="1" t="s">
        <v>9</v>
      </c>
      <c r="J46" s="7"/>
      <c r="K46" s="41" t="s">
        <v>115</v>
      </c>
      <c r="L46" s="1" t="s">
        <v>411</v>
      </c>
      <c r="M46" s="1" t="s">
        <v>103</v>
      </c>
      <c r="N46" s="1" t="s">
        <v>10</v>
      </c>
      <c r="O46" s="1"/>
      <c r="P46" s="38" t="s">
        <v>528</v>
      </c>
      <c r="Q46" s="1" t="s">
        <v>303</v>
      </c>
      <c r="R46" s="58"/>
    </row>
    <row r="47" spans="1:18" s="51" customFormat="1" ht="228" customHeight="1" x14ac:dyDescent="0.25">
      <c r="A47" s="1" t="s">
        <v>34</v>
      </c>
      <c r="B47" s="2" t="s">
        <v>371</v>
      </c>
      <c r="C47" s="1" t="s">
        <v>302</v>
      </c>
      <c r="D47" s="2" t="s">
        <v>35</v>
      </c>
      <c r="E47" s="2" t="s">
        <v>36</v>
      </c>
      <c r="F47" s="14" t="s">
        <v>61</v>
      </c>
      <c r="G47" s="14" t="s">
        <v>61</v>
      </c>
      <c r="H47" s="7" t="s">
        <v>39</v>
      </c>
      <c r="I47" s="1" t="s">
        <v>9</v>
      </c>
      <c r="J47" s="7"/>
      <c r="K47" s="41" t="s">
        <v>115</v>
      </c>
      <c r="L47" s="12" t="s">
        <v>37</v>
      </c>
      <c r="M47" s="2" t="s">
        <v>103</v>
      </c>
      <c r="N47" s="1" t="s">
        <v>350</v>
      </c>
      <c r="O47" s="2" t="s">
        <v>304</v>
      </c>
      <c r="P47" s="1" t="s">
        <v>412</v>
      </c>
      <c r="Q47" s="2" t="s">
        <v>490</v>
      </c>
    </row>
    <row r="48" spans="1:18" s="53" customFormat="1" ht="125.25" customHeight="1" x14ac:dyDescent="0.25">
      <c r="A48" s="2" t="s">
        <v>185</v>
      </c>
      <c r="B48" s="2" t="s">
        <v>268</v>
      </c>
      <c r="C48" s="1" t="s">
        <v>299</v>
      </c>
      <c r="D48" s="2" t="s">
        <v>186</v>
      </c>
      <c r="E48" s="2" t="s">
        <v>359</v>
      </c>
      <c r="F48" s="29" t="s">
        <v>446</v>
      </c>
      <c r="G48" s="29" t="s">
        <v>426</v>
      </c>
      <c r="H48" s="28" t="s">
        <v>433</v>
      </c>
      <c r="I48" s="30" t="s">
        <v>9</v>
      </c>
      <c r="J48" s="7"/>
      <c r="K48" s="1" t="s">
        <v>115</v>
      </c>
      <c r="L48" s="2" t="s">
        <v>118</v>
      </c>
      <c r="M48" s="2" t="s">
        <v>103</v>
      </c>
      <c r="N48" s="1" t="s">
        <v>350</v>
      </c>
      <c r="O48" s="1"/>
      <c r="P48" s="1" t="s">
        <v>306</v>
      </c>
      <c r="Q48" s="1" t="s">
        <v>305</v>
      </c>
    </row>
    <row r="49" spans="1:19" s="53" customFormat="1" ht="123" customHeight="1" x14ac:dyDescent="0.25">
      <c r="A49" s="2" t="s">
        <v>187</v>
      </c>
      <c r="B49" s="2" t="s">
        <v>269</v>
      </c>
      <c r="C49" s="1" t="s">
        <v>301</v>
      </c>
      <c r="D49" s="2" t="s">
        <v>360</v>
      </c>
      <c r="E49" s="2" t="s">
        <v>188</v>
      </c>
      <c r="F49" s="29" t="s">
        <v>446</v>
      </c>
      <c r="G49" s="29" t="s">
        <v>446</v>
      </c>
      <c r="H49" s="28" t="s">
        <v>433</v>
      </c>
      <c r="I49" s="30" t="s">
        <v>9</v>
      </c>
      <c r="J49" s="7"/>
      <c r="K49" s="1" t="s">
        <v>115</v>
      </c>
      <c r="L49" s="2" t="s">
        <v>118</v>
      </c>
      <c r="M49" s="1" t="s">
        <v>103</v>
      </c>
      <c r="N49" s="1" t="s">
        <v>350</v>
      </c>
      <c r="O49" s="1"/>
      <c r="P49" s="1" t="s">
        <v>307</v>
      </c>
      <c r="Q49" s="1" t="s">
        <v>305</v>
      </c>
    </row>
    <row r="50" spans="1:19" s="54" customFormat="1" ht="123" customHeight="1" x14ac:dyDescent="0.25">
      <c r="A50" s="2" t="s">
        <v>189</v>
      </c>
      <c r="B50" s="2" t="s">
        <v>270</v>
      </c>
      <c r="C50" s="1" t="s">
        <v>300</v>
      </c>
      <c r="D50" s="2" t="s">
        <v>190</v>
      </c>
      <c r="E50" s="2" t="s">
        <v>191</v>
      </c>
      <c r="F50" s="29" t="s">
        <v>446</v>
      </c>
      <c r="G50" s="29" t="s">
        <v>446</v>
      </c>
      <c r="H50" s="28" t="s">
        <v>433</v>
      </c>
      <c r="I50" s="30" t="s">
        <v>9</v>
      </c>
      <c r="J50" s="7"/>
      <c r="K50" s="1" t="s">
        <v>192</v>
      </c>
      <c r="L50" s="2" t="s">
        <v>118</v>
      </c>
      <c r="M50" s="1" t="s">
        <v>103</v>
      </c>
      <c r="N50" s="1" t="s">
        <v>350</v>
      </c>
      <c r="O50" s="1"/>
      <c r="P50" s="1" t="s">
        <v>307</v>
      </c>
      <c r="Q50" s="1" t="s">
        <v>196</v>
      </c>
    </row>
    <row r="51" spans="1:19" s="51" customFormat="1" ht="123" customHeight="1" x14ac:dyDescent="0.25">
      <c r="A51" s="1" t="s">
        <v>56</v>
      </c>
      <c r="B51" s="1" t="s">
        <v>271</v>
      </c>
      <c r="C51" s="1" t="s">
        <v>309</v>
      </c>
      <c r="D51" s="1" t="s">
        <v>111</v>
      </c>
      <c r="E51" s="2" t="s">
        <v>113</v>
      </c>
      <c r="F51" s="14" t="s">
        <v>61</v>
      </c>
      <c r="G51" s="14" t="s">
        <v>61</v>
      </c>
      <c r="H51" s="7" t="s">
        <v>112</v>
      </c>
      <c r="I51" s="1" t="s">
        <v>9</v>
      </c>
      <c r="J51" s="7"/>
      <c r="K51" s="41" t="s">
        <v>115</v>
      </c>
      <c r="L51" s="2" t="s">
        <v>114</v>
      </c>
      <c r="M51" s="2" t="s">
        <v>103</v>
      </c>
      <c r="N51" s="1" t="s">
        <v>350</v>
      </c>
      <c r="O51" s="2"/>
      <c r="P51" s="2"/>
      <c r="Q51" s="20"/>
    </row>
    <row r="52" spans="1:19" s="53" customFormat="1" ht="275.25" customHeight="1" x14ac:dyDescent="0.25">
      <c r="A52" s="2" t="s">
        <v>193</v>
      </c>
      <c r="B52" s="2" t="s">
        <v>372</v>
      </c>
      <c r="C52" s="1" t="s">
        <v>308</v>
      </c>
      <c r="D52" s="2" t="s">
        <v>194</v>
      </c>
      <c r="E52" s="2" t="s">
        <v>195</v>
      </c>
      <c r="F52" s="29" t="s">
        <v>446</v>
      </c>
      <c r="G52" s="29" t="s">
        <v>446</v>
      </c>
      <c r="H52" s="28" t="s">
        <v>433</v>
      </c>
      <c r="I52" s="30" t="s">
        <v>9</v>
      </c>
      <c r="J52" s="7"/>
      <c r="K52" s="1" t="s">
        <v>192</v>
      </c>
      <c r="L52" s="2" t="s">
        <v>118</v>
      </c>
      <c r="M52" s="1" t="s">
        <v>103</v>
      </c>
      <c r="N52" s="1" t="s">
        <v>350</v>
      </c>
      <c r="O52" s="1" t="s">
        <v>80</v>
      </c>
      <c r="P52" s="13" t="s">
        <v>432</v>
      </c>
      <c r="Q52" s="1" t="s">
        <v>196</v>
      </c>
    </row>
    <row r="53" spans="1:19" s="53" customFormat="1" ht="155.25" customHeight="1" x14ac:dyDescent="0.25">
      <c r="A53" s="2" t="s">
        <v>197</v>
      </c>
      <c r="B53" s="2" t="s">
        <v>373</v>
      </c>
      <c r="C53" s="1" t="s">
        <v>308</v>
      </c>
      <c r="D53" s="2" t="s">
        <v>198</v>
      </c>
      <c r="E53" s="2"/>
      <c r="F53" s="29" t="s">
        <v>445</v>
      </c>
      <c r="G53" s="29" t="s">
        <v>445</v>
      </c>
      <c r="H53" s="28" t="s">
        <v>434</v>
      </c>
      <c r="I53" s="2" t="s">
        <v>515</v>
      </c>
      <c r="J53" s="7" t="s">
        <v>439</v>
      </c>
      <c r="K53" s="1" t="s">
        <v>192</v>
      </c>
      <c r="L53" s="2" t="s">
        <v>118</v>
      </c>
      <c r="M53" s="1" t="s">
        <v>103</v>
      </c>
      <c r="N53" s="1" t="s">
        <v>350</v>
      </c>
      <c r="O53" s="1"/>
      <c r="P53" s="1"/>
      <c r="Q53" s="1" t="s">
        <v>272</v>
      </c>
    </row>
    <row r="54" spans="1:19" s="54" customFormat="1" ht="105" customHeight="1" x14ac:dyDescent="0.25">
      <c r="A54" s="2" t="s">
        <v>199</v>
      </c>
      <c r="B54" s="2" t="s">
        <v>200</v>
      </c>
      <c r="C54" s="1" t="s">
        <v>308</v>
      </c>
      <c r="D54" s="2" t="s">
        <v>201</v>
      </c>
      <c r="E54" s="2" t="s">
        <v>202</v>
      </c>
      <c r="F54" s="29" t="s">
        <v>446</v>
      </c>
      <c r="G54" s="29" t="s">
        <v>446</v>
      </c>
      <c r="H54" s="28" t="s">
        <v>433</v>
      </c>
      <c r="I54" s="30" t="s">
        <v>9</v>
      </c>
      <c r="J54" s="7"/>
      <c r="K54" s="1" t="s">
        <v>192</v>
      </c>
      <c r="L54" s="2" t="s">
        <v>118</v>
      </c>
      <c r="M54" s="1" t="s">
        <v>103</v>
      </c>
      <c r="N54" s="1" t="s">
        <v>350</v>
      </c>
      <c r="O54" s="1"/>
      <c r="P54" s="1"/>
      <c r="Q54" s="1" t="s">
        <v>196</v>
      </c>
    </row>
    <row r="55" spans="1:19" ht="229.5" customHeight="1" x14ac:dyDescent="0.3">
      <c r="A55" s="1" t="s">
        <v>40</v>
      </c>
      <c r="B55" s="1" t="s">
        <v>273</v>
      </c>
      <c r="C55" s="1" t="s">
        <v>19</v>
      </c>
      <c r="D55" s="1" t="s">
        <v>417</v>
      </c>
      <c r="E55" s="1" t="s">
        <v>418</v>
      </c>
      <c r="F55" s="14" t="s">
        <v>61</v>
      </c>
      <c r="G55" s="14" t="s">
        <v>61</v>
      </c>
      <c r="H55" s="29" t="s">
        <v>435</v>
      </c>
      <c r="I55" s="1" t="s">
        <v>9</v>
      </c>
      <c r="J55" s="7"/>
      <c r="K55" s="41" t="s">
        <v>115</v>
      </c>
      <c r="L55" s="1" t="s">
        <v>413</v>
      </c>
      <c r="M55" s="2" t="s">
        <v>103</v>
      </c>
      <c r="N55" s="1" t="s">
        <v>350</v>
      </c>
      <c r="O55" s="13" t="s">
        <v>109</v>
      </c>
      <c r="P55" s="13" t="s">
        <v>108</v>
      </c>
      <c r="Q55" s="15" t="s">
        <v>310</v>
      </c>
    </row>
    <row r="56" spans="1:19" s="53" customFormat="1" ht="243.75" customHeight="1" x14ac:dyDescent="0.25">
      <c r="A56" s="2" t="s">
        <v>203</v>
      </c>
      <c r="B56" s="2" t="s">
        <v>374</v>
      </c>
      <c r="C56" s="43" t="s">
        <v>184</v>
      </c>
      <c r="D56" s="2" t="s">
        <v>204</v>
      </c>
      <c r="E56" s="2" t="s">
        <v>205</v>
      </c>
      <c r="F56" s="14" t="s">
        <v>61</v>
      </c>
      <c r="G56" s="14" t="s">
        <v>61</v>
      </c>
      <c r="H56" s="29" t="s">
        <v>435</v>
      </c>
      <c r="I56" s="2" t="s">
        <v>9</v>
      </c>
      <c r="J56" s="7"/>
      <c r="K56" s="1" t="s">
        <v>115</v>
      </c>
      <c r="L56" s="1" t="s">
        <v>414</v>
      </c>
      <c r="M56" s="1" t="s">
        <v>103</v>
      </c>
      <c r="N56" s="1" t="s">
        <v>350</v>
      </c>
      <c r="O56" s="13" t="s">
        <v>110</v>
      </c>
      <c r="P56" s="1" t="s">
        <v>361</v>
      </c>
      <c r="Q56" s="2" t="s">
        <v>491</v>
      </c>
    </row>
    <row r="57" spans="1:19" s="53" customFormat="1" ht="298.5" customHeight="1" x14ac:dyDescent="0.25">
      <c r="A57" s="2" t="s">
        <v>206</v>
      </c>
      <c r="B57" s="2" t="s">
        <v>207</v>
      </c>
      <c r="C57" s="43" t="s">
        <v>184</v>
      </c>
      <c r="D57" s="2" t="s">
        <v>362</v>
      </c>
      <c r="E57" s="2" t="s">
        <v>363</v>
      </c>
      <c r="F57" s="29" t="s">
        <v>1</v>
      </c>
      <c r="G57" s="14" t="s">
        <v>61</v>
      </c>
      <c r="H57" s="29" t="s">
        <v>436</v>
      </c>
      <c r="I57" s="2" t="s">
        <v>9</v>
      </c>
      <c r="J57" s="7"/>
      <c r="K57" s="1" t="s">
        <v>115</v>
      </c>
      <c r="L57" s="1" t="s">
        <v>415</v>
      </c>
      <c r="M57" s="1" t="s">
        <v>106</v>
      </c>
      <c r="N57" s="1" t="s">
        <v>350</v>
      </c>
      <c r="O57" s="13" t="s">
        <v>208</v>
      </c>
      <c r="P57" s="1" t="s">
        <v>416</v>
      </c>
      <c r="Q57" s="2" t="s">
        <v>492</v>
      </c>
    </row>
    <row r="58" spans="1:19" s="59" customFormat="1" ht="111" customHeight="1" x14ac:dyDescent="0.25">
      <c r="A58" s="30" t="s">
        <v>209</v>
      </c>
      <c r="B58" s="2" t="s">
        <v>210</v>
      </c>
      <c r="C58" s="1" t="s">
        <v>184</v>
      </c>
      <c r="D58" s="1" t="s">
        <v>211</v>
      </c>
      <c r="E58" s="1"/>
      <c r="F58" s="14" t="s">
        <v>45</v>
      </c>
      <c r="G58" s="14" t="s">
        <v>45</v>
      </c>
      <c r="H58" s="7" t="s">
        <v>212</v>
      </c>
      <c r="I58" s="2" t="s">
        <v>213</v>
      </c>
      <c r="J58" s="7" t="s">
        <v>439</v>
      </c>
      <c r="K58" s="1" t="s">
        <v>163</v>
      </c>
      <c r="L58" s="2" t="s">
        <v>375</v>
      </c>
      <c r="M58" s="1" t="s">
        <v>103</v>
      </c>
      <c r="N58" s="1" t="s">
        <v>350</v>
      </c>
      <c r="O58" s="1"/>
      <c r="P58" s="1"/>
      <c r="Q58" s="1" t="s">
        <v>214</v>
      </c>
    </row>
    <row r="59" spans="1:19" s="60" customFormat="1" ht="285" customHeight="1" x14ac:dyDescent="0.25">
      <c r="A59" s="30" t="s">
        <v>215</v>
      </c>
      <c r="B59" s="1" t="s">
        <v>422</v>
      </c>
      <c r="C59" s="30" t="s">
        <v>184</v>
      </c>
      <c r="D59" s="2" t="s">
        <v>364</v>
      </c>
      <c r="E59" s="2" t="s">
        <v>365</v>
      </c>
      <c r="F59" s="26" t="s">
        <v>1</v>
      </c>
      <c r="G59" s="14" t="s">
        <v>61</v>
      </c>
      <c r="H59" s="29" t="s">
        <v>152</v>
      </c>
      <c r="I59" s="2" t="s">
        <v>9</v>
      </c>
      <c r="J59" s="29"/>
      <c r="K59" s="2" t="s">
        <v>115</v>
      </c>
      <c r="L59" s="2" t="s">
        <v>367</v>
      </c>
      <c r="M59" s="2" t="s">
        <v>106</v>
      </c>
      <c r="N59" s="2" t="s">
        <v>10</v>
      </c>
      <c r="O59" s="2" t="s">
        <v>150</v>
      </c>
      <c r="P59" s="2" t="s">
        <v>516</v>
      </c>
      <c r="Q59" s="1" t="s">
        <v>366</v>
      </c>
    </row>
    <row r="60" spans="1:19" s="53" customFormat="1" ht="393" customHeight="1" x14ac:dyDescent="0.25">
      <c r="A60" s="2" t="s">
        <v>502</v>
      </c>
      <c r="B60" s="2" t="s">
        <v>503</v>
      </c>
      <c r="C60" s="43" t="s">
        <v>184</v>
      </c>
      <c r="D60" s="2" t="s">
        <v>377</v>
      </c>
      <c r="E60" s="2" t="s">
        <v>216</v>
      </c>
      <c r="F60" s="14" t="s">
        <v>61</v>
      </c>
      <c r="G60" s="14" t="s">
        <v>61</v>
      </c>
      <c r="H60" s="7" t="s">
        <v>437</v>
      </c>
      <c r="I60" s="1" t="s">
        <v>517</v>
      </c>
      <c r="J60" s="7" t="s">
        <v>457</v>
      </c>
      <c r="K60" s="1" t="s">
        <v>115</v>
      </c>
      <c r="L60" s="2" t="s">
        <v>376</v>
      </c>
      <c r="M60" s="1" t="s">
        <v>106</v>
      </c>
      <c r="N60" s="1" t="s">
        <v>350</v>
      </c>
      <c r="O60" s="1" t="s">
        <v>458</v>
      </c>
      <c r="P60" s="1" t="s">
        <v>378</v>
      </c>
      <c r="Q60" s="1" t="s">
        <v>518</v>
      </c>
    </row>
    <row r="61" spans="1:19" ht="228" customHeight="1" x14ac:dyDescent="0.3">
      <c r="A61" s="1" t="s">
        <v>38</v>
      </c>
      <c r="B61" s="2" t="s">
        <v>155</v>
      </c>
      <c r="C61" s="1" t="s">
        <v>20</v>
      </c>
      <c r="D61" s="2" t="s">
        <v>104</v>
      </c>
      <c r="E61" s="2" t="s">
        <v>105</v>
      </c>
      <c r="F61" s="14" t="s">
        <v>61</v>
      </c>
      <c r="G61" s="14" t="s">
        <v>61</v>
      </c>
      <c r="H61" s="29" t="s">
        <v>33</v>
      </c>
      <c r="I61" s="2" t="s">
        <v>77</v>
      </c>
      <c r="J61" s="7" t="s">
        <v>459</v>
      </c>
      <c r="K61" s="41" t="s">
        <v>115</v>
      </c>
      <c r="L61" s="2" t="s">
        <v>379</v>
      </c>
      <c r="M61" s="2" t="s">
        <v>151</v>
      </c>
      <c r="N61" s="1" t="s">
        <v>10</v>
      </c>
      <c r="O61" s="2"/>
      <c r="P61" s="2" t="s">
        <v>381</v>
      </c>
      <c r="Q61" s="1" t="s">
        <v>380</v>
      </c>
    </row>
    <row r="62" spans="1:19" s="54" customFormat="1" ht="327.75" customHeight="1" x14ac:dyDescent="0.25">
      <c r="A62" s="2" t="s">
        <v>217</v>
      </c>
      <c r="B62" s="2" t="s">
        <v>383</v>
      </c>
      <c r="C62" s="43" t="s">
        <v>184</v>
      </c>
      <c r="D62" s="2" t="s">
        <v>218</v>
      </c>
      <c r="E62" s="2" t="s">
        <v>219</v>
      </c>
      <c r="F62" s="29" t="s">
        <v>61</v>
      </c>
      <c r="G62" s="29" t="s">
        <v>61</v>
      </c>
      <c r="H62" s="7" t="s">
        <v>13</v>
      </c>
      <c r="I62" s="2" t="s">
        <v>382</v>
      </c>
      <c r="J62" s="7" t="s">
        <v>460</v>
      </c>
      <c r="K62" s="1" t="s">
        <v>115</v>
      </c>
      <c r="L62" s="2" t="s">
        <v>220</v>
      </c>
      <c r="M62" s="2" t="s">
        <v>461</v>
      </c>
      <c r="N62" s="1" t="s">
        <v>18</v>
      </c>
      <c r="O62" s="1"/>
      <c r="P62" s="1" t="s">
        <v>385</v>
      </c>
      <c r="Q62" s="1" t="s">
        <v>384</v>
      </c>
      <c r="R62" s="61"/>
      <c r="S62" s="58"/>
    </row>
    <row r="63" spans="1:19" s="53" customFormat="1" ht="159" customHeight="1" x14ac:dyDescent="0.25">
      <c r="A63" s="2" t="s">
        <v>221</v>
      </c>
      <c r="B63" s="2" t="s">
        <v>222</v>
      </c>
      <c r="C63" s="43" t="s">
        <v>184</v>
      </c>
      <c r="D63" s="2" t="s">
        <v>223</v>
      </c>
      <c r="E63" s="2" t="s">
        <v>224</v>
      </c>
      <c r="F63" s="29" t="s">
        <v>447</v>
      </c>
      <c r="G63" s="29" t="s">
        <v>61</v>
      </c>
      <c r="H63" s="29" t="s">
        <v>154</v>
      </c>
      <c r="I63" s="30" t="s">
        <v>9</v>
      </c>
      <c r="J63" s="29"/>
      <c r="K63" s="1" t="s">
        <v>115</v>
      </c>
      <c r="L63" s="2" t="s">
        <v>43</v>
      </c>
      <c r="M63" s="1" t="s">
        <v>103</v>
      </c>
      <c r="N63" s="2" t="s">
        <v>428</v>
      </c>
      <c r="O63" s="2" t="s">
        <v>225</v>
      </c>
      <c r="P63" s="2"/>
      <c r="Q63" s="1" t="s">
        <v>226</v>
      </c>
    </row>
    <row r="64" spans="1:19" s="62" customFormat="1" ht="192.75" customHeight="1" x14ac:dyDescent="0.25">
      <c r="A64" s="2" t="s">
        <v>227</v>
      </c>
      <c r="B64" s="2" t="s">
        <v>504</v>
      </c>
      <c r="C64" s="43" t="s">
        <v>184</v>
      </c>
      <c r="D64" s="2" t="s">
        <v>228</v>
      </c>
      <c r="E64" s="2" t="s">
        <v>229</v>
      </c>
      <c r="F64" s="29" t="s">
        <v>1</v>
      </c>
      <c r="G64" s="29" t="s">
        <v>61</v>
      </c>
      <c r="H64" s="7" t="s">
        <v>39</v>
      </c>
      <c r="I64" s="30" t="s">
        <v>9</v>
      </c>
      <c r="J64" s="7"/>
      <c r="K64" s="1" t="s">
        <v>115</v>
      </c>
      <c r="L64" s="2" t="s">
        <v>102</v>
      </c>
      <c r="M64" s="1" t="s">
        <v>103</v>
      </c>
      <c r="N64" s="1" t="s">
        <v>350</v>
      </c>
      <c r="O64" s="1"/>
      <c r="P64" s="1" t="s">
        <v>389</v>
      </c>
      <c r="Q64" s="1" t="s">
        <v>386</v>
      </c>
    </row>
    <row r="65" spans="1:17" s="63" customFormat="1" ht="246" customHeight="1" x14ac:dyDescent="0.25">
      <c r="A65" s="2" t="s">
        <v>505</v>
      </c>
      <c r="B65" s="2" t="s">
        <v>506</v>
      </c>
      <c r="C65" s="43" t="s">
        <v>184</v>
      </c>
      <c r="D65" s="2" t="s">
        <v>230</v>
      </c>
      <c r="E65" s="2" t="s">
        <v>231</v>
      </c>
      <c r="F65" s="29" t="s">
        <v>1</v>
      </c>
      <c r="G65" s="29" t="s">
        <v>446</v>
      </c>
      <c r="H65" s="7" t="s">
        <v>39</v>
      </c>
      <c r="I65" s="30" t="s">
        <v>9</v>
      </c>
      <c r="J65" s="7"/>
      <c r="K65" s="1" t="s">
        <v>115</v>
      </c>
      <c r="L65" s="2" t="s">
        <v>388</v>
      </c>
      <c r="M65" s="1" t="s">
        <v>103</v>
      </c>
      <c r="N65" s="1" t="s">
        <v>350</v>
      </c>
      <c r="O65" s="1"/>
      <c r="P65" s="1" t="s">
        <v>390</v>
      </c>
      <c r="Q65" s="1" t="s">
        <v>387</v>
      </c>
    </row>
    <row r="66" spans="1:17" s="54" customFormat="1" ht="162" customHeight="1" x14ac:dyDescent="0.25">
      <c r="A66" s="2" t="s">
        <v>232</v>
      </c>
      <c r="B66" s="2" t="s">
        <v>233</v>
      </c>
      <c r="C66" s="43" t="s">
        <v>184</v>
      </c>
      <c r="D66" s="2" t="s">
        <v>392</v>
      </c>
      <c r="E66" s="2" t="s">
        <v>393</v>
      </c>
      <c r="F66" s="29" t="s">
        <v>1</v>
      </c>
      <c r="G66" s="29" t="s">
        <v>61</v>
      </c>
      <c r="H66" s="7" t="s">
        <v>39</v>
      </c>
      <c r="I66" s="30" t="s">
        <v>9</v>
      </c>
      <c r="J66" s="7"/>
      <c r="K66" s="1" t="s">
        <v>115</v>
      </c>
      <c r="L66" s="2" t="s">
        <v>101</v>
      </c>
      <c r="M66" s="1" t="s">
        <v>103</v>
      </c>
      <c r="N66" s="1" t="s">
        <v>350</v>
      </c>
      <c r="O66" s="1"/>
      <c r="P66" s="1" t="s">
        <v>394</v>
      </c>
      <c r="Q66" s="1" t="s">
        <v>391</v>
      </c>
    </row>
    <row r="67" spans="1:17" s="53" customFormat="1" ht="209.25" customHeight="1" x14ac:dyDescent="0.25">
      <c r="A67" s="2" t="s">
        <v>234</v>
      </c>
      <c r="B67" s="2" t="s">
        <v>235</v>
      </c>
      <c r="C67" s="43" t="s">
        <v>184</v>
      </c>
      <c r="D67" s="2" t="s">
        <v>395</v>
      </c>
      <c r="E67" s="2" t="s">
        <v>396</v>
      </c>
      <c r="F67" s="29" t="s">
        <v>1</v>
      </c>
      <c r="G67" s="29" t="s">
        <v>61</v>
      </c>
      <c r="H67" s="7" t="s">
        <v>39</v>
      </c>
      <c r="I67" s="30" t="s">
        <v>9</v>
      </c>
      <c r="J67" s="7"/>
      <c r="K67" s="1" t="s">
        <v>115</v>
      </c>
      <c r="L67" s="2" t="s">
        <v>397</v>
      </c>
      <c r="M67" s="1" t="s">
        <v>103</v>
      </c>
      <c r="N67" s="1" t="s">
        <v>350</v>
      </c>
      <c r="O67" s="1"/>
      <c r="P67" s="1" t="s">
        <v>399</v>
      </c>
      <c r="Q67" s="1" t="s">
        <v>398</v>
      </c>
    </row>
    <row r="68" spans="1:17" ht="122.25" customHeight="1" x14ac:dyDescent="0.3">
      <c r="A68" s="1" t="s">
        <v>41</v>
      </c>
      <c r="B68" s="1" t="s">
        <v>57</v>
      </c>
      <c r="C68" s="1" t="s">
        <v>58</v>
      </c>
      <c r="D68" s="1" t="s">
        <v>59</v>
      </c>
      <c r="E68" s="1" t="s">
        <v>60</v>
      </c>
      <c r="F68" s="26" t="s">
        <v>61</v>
      </c>
      <c r="G68" s="14" t="s">
        <v>61</v>
      </c>
      <c r="H68" s="7" t="s">
        <v>62</v>
      </c>
      <c r="I68" s="1" t="s">
        <v>9</v>
      </c>
      <c r="J68" s="7"/>
      <c r="K68" s="41" t="s">
        <v>115</v>
      </c>
      <c r="L68" s="2" t="s">
        <v>74</v>
      </c>
      <c r="M68" s="1" t="s">
        <v>63</v>
      </c>
      <c r="N68" s="1" t="s">
        <v>350</v>
      </c>
      <c r="O68" s="1" t="s">
        <v>64</v>
      </c>
      <c r="P68" s="16"/>
      <c r="Q68" s="20" t="s">
        <v>79</v>
      </c>
    </row>
    <row r="69" spans="1:17" x14ac:dyDescent="0.3">
      <c r="A69" s="79"/>
      <c r="B69" s="79"/>
      <c r="C69" s="79"/>
      <c r="D69" s="79"/>
      <c r="E69" s="79"/>
      <c r="F69" s="79"/>
      <c r="G69" s="79"/>
      <c r="H69" s="79"/>
      <c r="I69" s="79"/>
      <c r="J69" s="79"/>
      <c r="K69" s="79"/>
      <c r="L69" s="79"/>
      <c r="M69" s="79"/>
      <c r="N69" s="79"/>
      <c r="O69" s="79"/>
      <c r="P69" s="79"/>
      <c r="Q69" s="64"/>
    </row>
    <row r="70" spans="1:17" x14ac:dyDescent="0.3">
      <c r="A70" s="65"/>
      <c r="B70" s="66"/>
    </row>
    <row r="71" spans="1:17" x14ac:dyDescent="0.3">
      <c r="A71" s="65"/>
      <c r="B71" s="66"/>
    </row>
  </sheetData>
  <mergeCells count="14">
    <mergeCell ref="A1:B1"/>
    <mergeCell ref="A69:P69"/>
    <mergeCell ref="P41:P42"/>
    <mergeCell ref="O41:O42"/>
    <mergeCell ref="P36:P40"/>
    <mergeCell ref="O36:O40"/>
    <mergeCell ref="C21:C32"/>
    <mergeCell ref="A6:Q6"/>
    <mergeCell ref="C8:C20"/>
    <mergeCell ref="A2:Q2"/>
    <mergeCell ref="A3:Q3"/>
    <mergeCell ref="A4:Q4"/>
    <mergeCell ref="A5:Q5"/>
    <mergeCell ref="C1:D1"/>
  </mergeCells>
  <pageMargins left="0.23622047244094491" right="0.23622047244094491" top="0.74803149606299213" bottom="0.74803149606299213" header="0.31496062992125984" footer="0.31496062992125984"/>
  <pageSetup paperSize="8" scale="44" fitToHeight="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[1]Sheet2!#REF!</xm:f>
          </x14:formula1>
          <xm:sqref>C56:C57 C59:C60 C62:C67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activeCell="Q8" sqref="Q8"/>
    </sheetView>
  </sheetViews>
  <sheetFormatPr defaultColWidth="9.140625" defaultRowHeight="17.25" x14ac:dyDescent="0.25"/>
  <cols>
    <col min="1" max="1" width="35.85546875" style="67" customWidth="1"/>
    <col min="2" max="2" width="13.85546875" style="67" customWidth="1"/>
    <col min="3" max="6" width="10.140625" style="67" customWidth="1"/>
    <col min="7" max="8" width="14.42578125" style="67" customWidth="1"/>
    <col min="9" max="9" width="32.85546875" style="67" customWidth="1"/>
    <col min="10" max="16384" width="9.140625" style="67"/>
  </cols>
  <sheetData>
    <row r="1" spans="1:17" x14ac:dyDescent="0.25">
      <c r="A1" s="99" t="s">
        <v>465</v>
      </c>
      <c r="B1" s="99"/>
      <c r="C1" s="99"/>
      <c r="D1" s="99"/>
      <c r="E1" s="99"/>
      <c r="F1" s="99"/>
      <c r="G1" s="99"/>
      <c r="H1" s="99"/>
      <c r="I1" s="99"/>
    </row>
    <row r="2" spans="1:17" ht="57" customHeight="1" x14ac:dyDescent="0.25">
      <c r="A2" s="105" t="s">
        <v>464</v>
      </c>
      <c r="B2" s="105"/>
      <c r="C2" s="105"/>
      <c r="D2" s="105"/>
      <c r="E2" s="105"/>
      <c r="F2" s="105"/>
      <c r="G2" s="105"/>
      <c r="H2" s="105"/>
      <c r="I2" s="105"/>
    </row>
    <row r="3" spans="1:17" ht="17.25" customHeight="1" x14ac:dyDescent="0.25">
      <c r="A3" s="98" t="s">
        <v>81</v>
      </c>
      <c r="B3" s="98"/>
      <c r="C3" s="99" t="s">
        <v>82</v>
      </c>
      <c r="D3" s="99"/>
      <c r="E3" s="99"/>
      <c r="F3" s="99"/>
      <c r="G3" s="99" t="s">
        <v>312</v>
      </c>
      <c r="H3" s="99"/>
      <c r="I3" s="100" t="s">
        <v>83</v>
      </c>
    </row>
    <row r="4" spans="1:17" ht="17.25" customHeight="1" x14ac:dyDescent="0.25">
      <c r="A4" s="98"/>
      <c r="B4" s="98"/>
      <c r="C4" s="101" t="s">
        <v>84</v>
      </c>
      <c r="D4" s="101"/>
      <c r="E4" s="102" t="s">
        <v>85</v>
      </c>
      <c r="F4" s="102"/>
      <c r="G4" s="101" t="s">
        <v>313</v>
      </c>
      <c r="H4" s="101"/>
      <c r="I4" s="100"/>
    </row>
    <row r="5" spans="1:17" x14ac:dyDescent="0.25">
      <c r="A5" s="98"/>
      <c r="B5" s="98"/>
      <c r="C5" s="103" t="s">
        <v>45</v>
      </c>
      <c r="D5" s="104" t="s">
        <v>1</v>
      </c>
      <c r="E5" s="103" t="s">
        <v>45</v>
      </c>
      <c r="F5" s="104" t="s">
        <v>1</v>
      </c>
      <c r="G5" s="103" t="s">
        <v>45</v>
      </c>
      <c r="H5" s="104" t="s">
        <v>1</v>
      </c>
      <c r="I5" s="100"/>
    </row>
    <row r="6" spans="1:17" x14ac:dyDescent="0.25">
      <c r="A6" s="98"/>
      <c r="B6" s="98"/>
      <c r="C6" s="103" t="s">
        <v>86</v>
      </c>
      <c r="D6" s="104"/>
      <c r="E6" s="103" t="s">
        <v>86</v>
      </c>
      <c r="F6" s="104"/>
      <c r="G6" s="103" t="s">
        <v>86</v>
      </c>
      <c r="H6" s="104"/>
      <c r="I6" s="100"/>
    </row>
    <row r="7" spans="1:17" ht="34.5" x14ac:dyDescent="0.25">
      <c r="A7" s="106" t="s">
        <v>519</v>
      </c>
      <c r="B7" s="107" t="s">
        <v>87</v>
      </c>
      <c r="C7" s="108">
        <v>10</v>
      </c>
      <c r="D7" s="109" t="s">
        <v>88</v>
      </c>
      <c r="E7" s="108">
        <v>10</v>
      </c>
      <c r="F7" s="109" t="s">
        <v>88</v>
      </c>
      <c r="G7" s="110">
        <f>C7+E7</f>
        <v>20</v>
      </c>
      <c r="H7" s="111" t="s">
        <v>88</v>
      </c>
      <c r="I7" s="110" t="s">
        <v>89</v>
      </c>
    </row>
    <row r="8" spans="1:17" ht="34.5" x14ac:dyDescent="0.25">
      <c r="A8" s="106"/>
      <c r="B8" s="112" t="s">
        <v>90</v>
      </c>
      <c r="C8" s="108">
        <v>7</v>
      </c>
      <c r="D8" s="109" t="s">
        <v>88</v>
      </c>
      <c r="E8" s="108">
        <v>8</v>
      </c>
      <c r="F8" s="109" t="s">
        <v>88</v>
      </c>
      <c r="G8" s="110">
        <f>C8+E8</f>
        <v>15</v>
      </c>
      <c r="H8" s="111" t="s">
        <v>88</v>
      </c>
      <c r="I8" s="110" t="s">
        <v>91</v>
      </c>
    </row>
    <row r="9" spans="1:17" ht="36" customHeight="1" x14ac:dyDescent="0.25">
      <c r="A9" s="106"/>
      <c r="B9" s="113" t="s">
        <v>92</v>
      </c>
      <c r="C9" s="114">
        <f>C8/C7</f>
        <v>0.7</v>
      </c>
      <c r="D9" s="114"/>
      <c r="E9" s="115">
        <f>E8/E7</f>
        <v>0.8</v>
      </c>
      <c r="F9" s="115"/>
      <c r="G9" s="114">
        <f>G8/G7</f>
        <v>0.75</v>
      </c>
      <c r="H9" s="114"/>
      <c r="I9" s="110" t="s">
        <v>93</v>
      </c>
    </row>
    <row r="10" spans="1:17" ht="36" customHeight="1" x14ac:dyDescent="0.25">
      <c r="A10" s="116" t="s">
        <v>520</v>
      </c>
      <c r="B10" s="117" t="s">
        <v>87</v>
      </c>
      <c r="C10" s="118">
        <v>4</v>
      </c>
      <c r="D10" s="119">
        <f>C10/C11</f>
        <v>0.33333333333333331</v>
      </c>
      <c r="E10" s="118">
        <v>5</v>
      </c>
      <c r="F10" s="119">
        <f>E10/E11</f>
        <v>0.41666666666666669</v>
      </c>
      <c r="G10" s="111">
        <f>C10+E10</f>
        <v>9</v>
      </c>
      <c r="H10" s="120">
        <f>G10/G11</f>
        <v>0.75</v>
      </c>
      <c r="I10" s="121" t="s">
        <v>284</v>
      </c>
      <c r="J10" s="68"/>
      <c r="K10" s="69"/>
      <c r="L10" s="68"/>
      <c r="M10" s="70"/>
    </row>
    <row r="11" spans="1:17" ht="36" customHeight="1" x14ac:dyDescent="0.25">
      <c r="A11" s="116"/>
      <c r="B11" s="117"/>
      <c r="C11" s="118">
        <v>12</v>
      </c>
      <c r="D11" s="119"/>
      <c r="E11" s="118">
        <v>12</v>
      </c>
      <c r="F11" s="119"/>
      <c r="G11" s="111">
        <f>E11</f>
        <v>12</v>
      </c>
      <c r="H11" s="120"/>
      <c r="I11" s="121"/>
      <c r="J11" s="68"/>
      <c r="K11" s="68"/>
      <c r="L11" s="68"/>
    </row>
    <row r="12" spans="1:17" ht="36" customHeight="1" x14ac:dyDescent="0.25">
      <c r="A12" s="116"/>
      <c r="B12" s="122" t="s">
        <v>90</v>
      </c>
      <c r="C12" s="118">
        <v>3</v>
      </c>
      <c r="D12" s="119">
        <f>C12/C13</f>
        <v>0.25</v>
      </c>
      <c r="E12" s="118">
        <v>4</v>
      </c>
      <c r="F12" s="119">
        <f>E12/E13</f>
        <v>0.33333333333333331</v>
      </c>
      <c r="G12" s="111">
        <f>C12+E12</f>
        <v>7</v>
      </c>
      <c r="H12" s="120">
        <f>G12/G13</f>
        <v>0.58333333333333337</v>
      </c>
      <c r="I12" s="121" t="s">
        <v>285</v>
      </c>
      <c r="J12" s="68"/>
      <c r="K12" s="68"/>
      <c r="L12" s="68"/>
    </row>
    <row r="13" spans="1:17" ht="36" customHeight="1" x14ac:dyDescent="0.25">
      <c r="A13" s="116"/>
      <c r="B13" s="122"/>
      <c r="C13" s="118">
        <v>12</v>
      </c>
      <c r="D13" s="119"/>
      <c r="E13" s="118">
        <v>12</v>
      </c>
      <c r="F13" s="119"/>
      <c r="G13" s="111">
        <f>E13</f>
        <v>12</v>
      </c>
      <c r="H13" s="120"/>
      <c r="I13" s="121"/>
      <c r="J13" s="68"/>
      <c r="K13" s="68"/>
      <c r="L13" s="68"/>
    </row>
    <row r="14" spans="1:17" ht="36" customHeight="1" x14ac:dyDescent="0.25">
      <c r="A14" s="116"/>
      <c r="B14" s="113" t="s">
        <v>92</v>
      </c>
      <c r="C14" s="123">
        <f>D12/D10</f>
        <v>0.75</v>
      </c>
      <c r="D14" s="123"/>
      <c r="E14" s="124">
        <f>F12/F10</f>
        <v>0.79999999999999993</v>
      </c>
      <c r="F14" s="124"/>
      <c r="G14" s="125">
        <f>H12/H10</f>
        <v>0.77777777777777779</v>
      </c>
      <c r="H14" s="125"/>
      <c r="I14" s="110" t="s">
        <v>96</v>
      </c>
      <c r="J14" s="71"/>
      <c r="K14" s="68"/>
      <c r="L14" s="68"/>
    </row>
    <row r="15" spans="1:17" ht="34.5" customHeight="1" x14ac:dyDescent="0.25">
      <c r="A15" s="106" t="s">
        <v>521</v>
      </c>
      <c r="B15" s="117" t="s">
        <v>87</v>
      </c>
      <c r="C15" s="111">
        <v>5</v>
      </c>
      <c r="D15" s="120">
        <f>C15/C16</f>
        <v>0.5</v>
      </c>
      <c r="E15" s="111">
        <v>10</v>
      </c>
      <c r="F15" s="126">
        <f>E15/E16</f>
        <v>0.66666666666666663</v>
      </c>
      <c r="G15" s="111">
        <f>C15+E15</f>
        <v>15</v>
      </c>
      <c r="H15" s="126">
        <f>G15/G16</f>
        <v>0.6</v>
      </c>
      <c r="I15" s="121" t="s">
        <v>94</v>
      </c>
      <c r="L15" s="69"/>
      <c r="M15" s="68"/>
      <c r="N15" s="69"/>
      <c r="O15" s="68"/>
      <c r="P15" s="69"/>
      <c r="Q15" s="68"/>
    </row>
    <row r="16" spans="1:17" ht="34.5" customHeight="1" x14ac:dyDescent="0.25">
      <c r="A16" s="106"/>
      <c r="B16" s="117"/>
      <c r="C16" s="111">
        <v>10</v>
      </c>
      <c r="D16" s="120"/>
      <c r="E16" s="111">
        <v>15</v>
      </c>
      <c r="F16" s="126"/>
      <c r="G16" s="111">
        <f>C16+E16</f>
        <v>25</v>
      </c>
      <c r="H16" s="126"/>
      <c r="I16" s="121"/>
      <c r="L16" s="69"/>
      <c r="M16" s="68"/>
      <c r="N16" s="69"/>
      <c r="O16" s="68"/>
      <c r="P16" s="69"/>
      <c r="Q16" s="68"/>
    </row>
    <row r="17" spans="1:9" ht="34.5" customHeight="1" x14ac:dyDescent="0.25">
      <c r="A17" s="106"/>
      <c r="B17" s="122" t="s">
        <v>90</v>
      </c>
      <c r="C17" s="111">
        <v>3</v>
      </c>
      <c r="D17" s="126">
        <f>C17/C18</f>
        <v>0.33333333333333331</v>
      </c>
      <c r="E17" s="111">
        <v>9</v>
      </c>
      <c r="F17" s="126">
        <f>E17/E18</f>
        <v>0.6428571428571429</v>
      </c>
      <c r="G17" s="111">
        <f>C17+E17</f>
        <v>12</v>
      </c>
      <c r="H17" s="126">
        <f>G17/G18</f>
        <v>0.52173913043478259</v>
      </c>
      <c r="I17" s="121" t="s">
        <v>95</v>
      </c>
    </row>
    <row r="18" spans="1:9" ht="34.5" customHeight="1" x14ac:dyDescent="0.25">
      <c r="A18" s="106"/>
      <c r="B18" s="122"/>
      <c r="C18" s="111">
        <v>9</v>
      </c>
      <c r="D18" s="126"/>
      <c r="E18" s="111">
        <v>14</v>
      </c>
      <c r="F18" s="126"/>
      <c r="G18" s="111">
        <f>C18+E18</f>
        <v>23</v>
      </c>
      <c r="H18" s="126"/>
      <c r="I18" s="121"/>
    </row>
    <row r="19" spans="1:9" ht="34.5" customHeight="1" x14ac:dyDescent="0.25">
      <c r="A19" s="106"/>
      <c r="B19" s="113" t="s">
        <v>92</v>
      </c>
      <c r="C19" s="127">
        <f>D17/D15</f>
        <v>0.66666666666666663</v>
      </c>
      <c r="D19" s="127"/>
      <c r="E19" s="115">
        <f>F17/F15</f>
        <v>0.96428571428571441</v>
      </c>
      <c r="F19" s="115"/>
      <c r="G19" s="127">
        <f>H17/H15</f>
        <v>0.86956521739130432</v>
      </c>
      <c r="H19" s="127"/>
      <c r="I19" s="110" t="s">
        <v>96</v>
      </c>
    </row>
    <row r="20" spans="1:9" ht="34.5" customHeight="1" x14ac:dyDescent="0.25">
      <c r="A20" s="106" t="s">
        <v>522</v>
      </c>
      <c r="B20" s="106" t="s">
        <v>87</v>
      </c>
      <c r="C20" s="111">
        <v>5</v>
      </c>
      <c r="D20" s="120">
        <f>C20/C21</f>
        <v>0.83333333333333337</v>
      </c>
      <c r="E20" s="111">
        <v>7</v>
      </c>
      <c r="F20" s="120">
        <f>E20/E21</f>
        <v>0.7</v>
      </c>
      <c r="G20" s="111">
        <f>E20</f>
        <v>7</v>
      </c>
      <c r="H20" s="126">
        <f>F20</f>
        <v>0.7</v>
      </c>
      <c r="I20" s="121" t="s">
        <v>97</v>
      </c>
    </row>
    <row r="21" spans="1:9" ht="34.5" customHeight="1" x14ac:dyDescent="0.25">
      <c r="A21" s="106"/>
      <c r="B21" s="106"/>
      <c r="C21" s="111">
        <v>6</v>
      </c>
      <c r="D21" s="120"/>
      <c r="E21" s="111">
        <v>10</v>
      </c>
      <c r="F21" s="120"/>
      <c r="G21" s="111">
        <f t="shared" ref="G21:G29" si="0">E21</f>
        <v>10</v>
      </c>
      <c r="H21" s="128"/>
      <c r="I21" s="121"/>
    </row>
    <row r="22" spans="1:9" ht="34.5" customHeight="1" x14ac:dyDescent="0.25">
      <c r="A22" s="106"/>
      <c r="B22" s="129" t="s">
        <v>90</v>
      </c>
      <c r="C22" s="111">
        <v>4</v>
      </c>
      <c r="D22" s="120">
        <f>C22/C23</f>
        <v>0.66666666666666663</v>
      </c>
      <c r="E22" s="111">
        <v>6</v>
      </c>
      <c r="F22" s="120">
        <f>E22/E23</f>
        <v>0.6</v>
      </c>
      <c r="G22" s="111">
        <f t="shared" si="0"/>
        <v>6</v>
      </c>
      <c r="H22" s="126">
        <f>F22</f>
        <v>0.6</v>
      </c>
      <c r="I22" s="121" t="s">
        <v>97</v>
      </c>
    </row>
    <row r="23" spans="1:9" ht="34.5" customHeight="1" x14ac:dyDescent="0.25">
      <c r="A23" s="106"/>
      <c r="B23" s="129"/>
      <c r="C23" s="111">
        <v>6</v>
      </c>
      <c r="D23" s="120"/>
      <c r="E23" s="111">
        <v>10</v>
      </c>
      <c r="F23" s="120"/>
      <c r="G23" s="111">
        <f t="shared" si="0"/>
        <v>10</v>
      </c>
      <c r="H23" s="128"/>
      <c r="I23" s="121"/>
    </row>
    <row r="24" spans="1:9" ht="34.5" customHeight="1" x14ac:dyDescent="0.25">
      <c r="A24" s="106"/>
      <c r="B24" s="130" t="s">
        <v>92</v>
      </c>
      <c r="C24" s="131">
        <f>D22/D20</f>
        <v>0.79999999999999993</v>
      </c>
      <c r="D24" s="127"/>
      <c r="E24" s="132">
        <f>F22/F20</f>
        <v>0.85714285714285721</v>
      </c>
      <c r="F24" s="132"/>
      <c r="G24" s="127">
        <f t="shared" si="0"/>
        <v>0.85714285714285721</v>
      </c>
      <c r="H24" s="127"/>
      <c r="I24" s="110" t="s">
        <v>98</v>
      </c>
    </row>
    <row r="25" spans="1:9" ht="34.5" customHeight="1" x14ac:dyDescent="0.25">
      <c r="A25" s="106" t="s">
        <v>523</v>
      </c>
      <c r="B25" s="106" t="s">
        <v>87</v>
      </c>
      <c r="C25" s="111">
        <v>5</v>
      </c>
      <c r="D25" s="120">
        <f>C25/C26</f>
        <v>0.5</v>
      </c>
      <c r="E25" s="111">
        <v>7</v>
      </c>
      <c r="F25" s="120">
        <f>E25/E26</f>
        <v>0.7</v>
      </c>
      <c r="G25" s="111">
        <f t="shared" si="0"/>
        <v>7</v>
      </c>
      <c r="H25" s="126">
        <f>F25</f>
        <v>0.7</v>
      </c>
      <c r="I25" s="121" t="s">
        <v>99</v>
      </c>
    </row>
    <row r="26" spans="1:9" ht="34.5" customHeight="1" x14ac:dyDescent="0.25">
      <c r="A26" s="106"/>
      <c r="B26" s="106"/>
      <c r="C26" s="111">
        <v>10</v>
      </c>
      <c r="D26" s="120"/>
      <c r="E26" s="111">
        <v>10</v>
      </c>
      <c r="F26" s="120"/>
      <c r="G26" s="111">
        <f t="shared" si="0"/>
        <v>10</v>
      </c>
      <c r="H26" s="128"/>
      <c r="I26" s="121"/>
    </row>
    <row r="27" spans="1:9" ht="34.5" customHeight="1" x14ac:dyDescent="0.25">
      <c r="A27" s="106"/>
      <c r="B27" s="129" t="s">
        <v>90</v>
      </c>
      <c r="C27" s="111">
        <v>3</v>
      </c>
      <c r="D27" s="120">
        <f>C27/C28</f>
        <v>0.3</v>
      </c>
      <c r="E27" s="111">
        <v>6</v>
      </c>
      <c r="F27" s="120">
        <f>E27/E28</f>
        <v>0.6</v>
      </c>
      <c r="G27" s="111">
        <f t="shared" si="0"/>
        <v>6</v>
      </c>
      <c r="H27" s="126">
        <f>F27</f>
        <v>0.6</v>
      </c>
      <c r="I27" s="121" t="s">
        <v>99</v>
      </c>
    </row>
    <row r="28" spans="1:9" ht="34.5" customHeight="1" x14ac:dyDescent="0.25">
      <c r="A28" s="106"/>
      <c r="B28" s="129"/>
      <c r="C28" s="111">
        <v>10</v>
      </c>
      <c r="D28" s="120"/>
      <c r="E28" s="111">
        <v>10</v>
      </c>
      <c r="F28" s="120"/>
      <c r="G28" s="111">
        <f t="shared" si="0"/>
        <v>10</v>
      </c>
      <c r="H28" s="128"/>
      <c r="I28" s="121"/>
    </row>
    <row r="29" spans="1:9" ht="34.5" customHeight="1" x14ac:dyDescent="0.25">
      <c r="A29" s="106"/>
      <c r="B29" s="130" t="s">
        <v>92</v>
      </c>
      <c r="C29" s="127">
        <f>D27/D25</f>
        <v>0.6</v>
      </c>
      <c r="D29" s="127"/>
      <c r="E29" s="133">
        <f>F27/F25</f>
        <v>0.85714285714285721</v>
      </c>
      <c r="F29" s="133"/>
      <c r="G29" s="127">
        <f t="shared" si="0"/>
        <v>0.85714285714285721</v>
      </c>
      <c r="H29" s="101"/>
      <c r="I29" s="110" t="s">
        <v>100</v>
      </c>
    </row>
    <row r="30" spans="1:9" x14ac:dyDescent="0.25">
      <c r="A30" s="72"/>
      <c r="B30" s="72"/>
      <c r="C30" s="72"/>
      <c r="D30" s="72"/>
      <c r="E30" s="72"/>
      <c r="F30" s="72"/>
      <c r="G30" s="72"/>
      <c r="H30" s="72"/>
    </row>
    <row r="31" spans="1:9" ht="30.75" customHeight="1" x14ac:dyDescent="0.25">
      <c r="A31" s="93" t="s">
        <v>430</v>
      </c>
      <c r="B31" s="93"/>
      <c r="C31" s="93"/>
      <c r="D31" s="93"/>
      <c r="E31" s="93"/>
      <c r="F31" s="93"/>
      <c r="G31" s="93"/>
      <c r="H31" s="93"/>
      <c r="I31" s="93"/>
    </row>
    <row r="32" spans="1:9" x14ac:dyDescent="0.25">
      <c r="A32" s="94"/>
      <c r="B32" s="94"/>
      <c r="C32" s="94"/>
      <c r="D32" s="94"/>
      <c r="E32" s="94"/>
      <c r="F32" s="94"/>
      <c r="G32" s="94"/>
      <c r="H32" s="94"/>
      <c r="I32" s="94"/>
    </row>
    <row r="33" spans="1:6" x14ac:dyDescent="0.25">
      <c r="C33" s="68"/>
      <c r="D33" s="68"/>
      <c r="E33" s="73"/>
      <c r="F33" s="73"/>
    </row>
    <row r="34" spans="1:6" x14ac:dyDescent="0.25">
      <c r="C34" s="68"/>
      <c r="D34" s="68"/>
    </row>
    <row r="35" spans="1:6" x14ac:dyDescent="0.25">
      <c r="C35" s="68"/>
      <c r="D35" s="68"/>
    </row>
    <row r="39" spans="1:6" x14ac:dyDescent="0.25">
      <c r="C39" s="68"/>
      <c r="D39" s="68"/>
    </row>
    <row r="40" spans="1:6" x14ac:dyDescent="0.25">
      <c r="C40" s="68"/>
      <c r="D40" s="68"/>
    </row>
    <row r="42" spans="1:6" x14ac:dyDescent="0.25">
      <c r="C42" s="68"/>
      <c r="D42" s="68"/>
    </row>
    <row r="43" spans="1:6" x14ac:dyDescent="0.25">
      <c r="A43" s="68"/>
      <c r="B43" s="68"/>
      <c r="C43" s="68"/>
      <c r="D43" s="68"/>
    </row>
    <row r="44" spans="1:6" x14ac:dyDescent="0.25">
      <c r="C44" s="68"/>
      <c r="D44" s="68"/>
    </row>
    <row r="47" spans="1:6" x14ac:dyDescent="0.25">
      <c r="C47" s="74"/>
      <c r="D47" s="74"/>
      <c r="E47" s="74"/>
      <c r="F47" s="74"/>
    </row>
    <row r="48" spans="1:6" x14ac:dyDescent="0.25">
      <c r="C48" s="68"/>
      <c r="D48" s="68"/>
      <c r="E48" s="68"/>
      <c r="F48" s="68"/>
    </row>
    <row r="49" spans="1:6" x14ac:dyDescent="0.25">
      <c r="C49" s="68"/>
      <c r="D49" s="68"/>
      <c r="E49" s="68"/>
      <c r="F49" s="68"/>
    </row>
    <row r="50" spans="1:6" x14ac:dyDescent="0.25">
      <c r="C50" s="68"/>
      <c r="D50" s="68"/>
    </row>
    <row r="54" spans="1:6" x14ac:dyDescent="0.25">
      <c r="C54" s="68"/>
      <c r="D54" s="68"/>
      <c r="E54" s="68"/>
      <c r="F54" s="68"/>
    </row>
    <row r="55" spans="1:6" x14ac:dyDescent="0.25">
      <c r="C55" s="68"/>
      <c r="D55" s="68"/>
      <c r="E55" s="75"/>
      <c r="F55" s="75"/>
    </row>
    <row r="56" spans="1:6" x14ac:dyDescent="0.25">
      <c r="C56" s="68"/>
      <c r="D56" s="68"/>
    </row>
    <row r="57" spans="1:6" x14ac:dyDescent="0.25">
      <c r="C57" s="68"/>
      <c r="D57" s="68"/>
    </row>
    <row r="58" spans="1:6" x14ac:dyDescent="0.25">
      <c r="A58" s="68"/>
      <c r="B58" s="68"/>
      <c r="C58" s="68"/>
      <c r="D58" s="68"/>
    </row>
    <row r="59" spans="1:6" x14ac:dyDescent="0.25">
      <c r="C59" s="68"/>
      <c r="D59" s="68"/>
    </row>
    <row r="60" spans="1:6" x14ac:dyDescent="0.25">
      <c r="A60" s="95"/>
      <c r="B60" s="95"/>
      <c r="C60" s="94"/>
      <c r="D60" s="94"/>
      <c r="E60" s="94"/>
      <c r="F60" s="76"/>
    </row>
    <row r="62" spans="1:6" x14ac:dyDescent="0.25">
      <c r="A62" s="77"/>
      <c r="B62" s="77"/>
      <c r="C62" s="74"/>
      <c r="D62" s="74"/>
      <c r="E62" s="74"/>
      <c r="F62" s="74"/>
    </row>
    <row r="63" spans="1:6" x14ac:dyDescent="0.25">
      <c r="C63" s="68"/>
      <c r="D63" s="68"/>
      <c r="E63" s="68"/>
      <c r="F63" s="68"/>
    </row>
    <row r="64" spans="1:6" x14ac:dyDescent="0.25">
      <c r="C64" s="68"/>
      <c r="D64" s="68"/>
      <c r="E64" s="68"/>
      <c r="F64" s="68"/>
    </row>
    <row r="65" spans="1:6" x14ac:dyDescent="0.25">
      <c r="C65" s="68"/>
      <c r="D65" s="68"/>
      <c r="E65" s="68"/>
      <c r="F65" s="68"/>
    </row>
    <row r="68" spans="1:6" x14ac:dyDescent="0.25">
      <c r="A68" s="68"/>
      <c r="B68" s="68"/>
      <c r="C68" s="68"/>
      <c r="D68" s="68"/>
      <c r="E68" s="68"/>
      <c r="F68" s="68"/>
    </row>
    <row r="69" spans="1:6" x14ac:dyDescent="0.25">
      <c r="C69" s="68"/>
      <c r="D69" s="68"/>
      <c r="E69" s="68"/>
      <c r="F69" s="68"/>
    </row>
    <row r="71" spans="1:6" x14ac:dyDescent="0.25">
      <c r="C71" s="68"/>
      <c r="D71" s="68"/>
      <c r="E71" s="68"/>
      <c r="F71" s="68"/>
    </row>
    <row r="72" spans="1:6" x14ac:dyDescent="0.25">
      <c r="E72" s="68"/>
      <c r="F72" s="68"/>
    </row>
    <row r="73" spans="1:6" x14ac:dyDescent="0.25">
      <c r="A73" s="68"/>
      <c r="B73" s="68"/>
      <c r="C73" s="68"/>
      <c r="D73" s="68"/>
      <c r="E73" s="68"/>
      <c r="F73" s="68"/>
    </row>
  </sheetData>
  <mergeCells count="76">
    <mergeCell ref="A31:I31"/>
    <mergeCell ref="A32:I32"/>
    <mergeCell ref="A60:E60"/>
    <mergeCell ref="B27:B28"/>
    <mergeCell ref="D27:D28"/>
    <mergeCell ref="F27:F28"/>
    <mergeCell ref="H27:H28"/>
    <mergeCell ref="I27:I28"/>
    <mergeCell ref="C29:D29"/>
    <mergeCell ref="E29:F29"/>
    <mergeCell ref="G29:H29"/>
    <mergeCell ref="I22:I23"/>
    <mergeCell ref="C24:D24"/>
    <mergeCell ref="E24:F24"/>
    <mergeCell ref="G24:H24"/>
    <mergeCell ref="A25:A29"/>
    <mergeCell ref="B25:B26"/>
    <mergeCell ref="D25:D26"/>
    <mergeCell ref="F25:F26"/>
    <mergeCell ref="H25:H26"/>
    <mergeCell ref="I25:I26"/>
    <mergeCell ref="A20:A24"/>
    <mergeCell ref="B20:B21"/>
    <mergeCell ref="D20:D21"/>
    <mergeCell ref="F20:F21"/>
    <mergeCell ref="H20:H21"/>
    <mergeCell ref="I20:I21"/>
    <mergeCell ref="B22:B23"/>
    <mergeCell ref="D22:D23"/>
    <mergeCell ref="F22:F23"/>
    <mergeCell ref="H22:H23"/>
    <mergeCell ref="B17:B18"/>
    <mergeCell ref="D17:D18"/>
    <mergeCell ref="F17:F18"/>
    <mergeCell ref="H17:H18"/>
    <mergeCell ref="I17:I18"/>
    <mergeCell ref="C19:D19"/>
    <mergeCell ref="E19:F19"/>
    <mergeCell ref="G19:H19"/>
    <mergeCell ref="I12:I13"/>
    <mergeCell ref="C14:D14"/>
    <mergeCell ref="E14:F14"/>
    <mergeCell ref="G14:H14"/>
    <mergeCell ref="I15:I16"/>
    <mergeCell ref="A15:A19"/>
    <mergeCell ref="B15:B16"/>
    <mergeCell ref="D15:D16"/>
    <mergeCell ref="F15:F16"/>
    <mergeCell ref="H15:H16"/>
    <mergeCell ref="B12:B13"/>
    <mergeCell ref="D12:D13"/>
    <mergeCell ref="F12:F13"/>
    <mergeCell ref="H12:H13"/>
    <mergeCell ref="A10:A14"/>
    <mergeCell ref="B10:B11"/>
    <mergeCell ref="D10:D11"/>
    <mergeCell ref="F10:F11"/>
    <mergeCell ref="H10:H11"/>
    <mergeCell ref="A7:A9"/>
    <mergeCell ref="C9:D9"/>
    <mergeCell ref="E9:F9"/>
    <mergeCell ref="G9:H9"/>
    <mergeCell ref="I10:I11"/>
    <mergeCell ref="A1:I1"/>
    <mergeCell ref="A3:A6"/>
    <mergeCell ref="B3:B6"/>
    <mergeCell ref="C3:F3"/>
    <mergeCell ref="G3:H3"/>
    <mergeCell ref="I3:I6"/>
    <mergeCell ref="C4:D4"/>
    <mergeCell ref="E4:F4"/>
    <mergeCell ref="G4:H4"/>
    <mergeCell ref="D5:D6"/>
    <mergeCell ref="F5:F6"/>
    <mergeCell ref="H5:H6"/>
    <mergeCell ref="A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HIV Indicators</vt:lpstr>
      <vt:lpstr>Target type</vt:lpstr>
      <vt:lpstr>'HIV Indicators'!Print_Area</vt:lpstr>
      <vt:lpstr>'HIV Indicators'!Print_Titles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2017-04-05T10:04:37Z</dcterms:modified>
</cp:coreProperties>
</file>